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updateLinks="never" codeName="ThisWorkbook"/>
  <xr:revisionPtr revIDLastSave="0" documentId="13_ncr:1_{C1CCC863-BA55-4EA2-A4D2-973489FB6D04}" xr6:coauthVersionLast="47" xr6:coauthVersionMax="47" xr10:uidLastSave="{00000000-0000-0000-0000-000000000000}"/>
  <bookViews>
    <workbookView xWindow="-108" yWindow="-108" windowWidth="23256" windowHeight="12576" tabRatio="757" activeTab="1" xr2:uid="{00000000-000D-0000-FFFF-FFFF00000000}"/>
  </bookViews>
  <sheets>
    <sheet name="Introducción" sheetId="2" r:id="rId1"/>
    <sheet name="Resultados" sheetId="128" r:id="rId2"/>
    <sheet name="Método_Gestión_Entid_Pública" sheetId="3" r:id="rId3"/>
    <sheet name="Indicador_Riesgo_Ent.Pública" sheetId="67" r:id="rId4"/>
    <sheet name="Aux" sheetId="129" state="hidden" r:id="rId5"/>
  </sheets>
  <definedNames>
    <definedName name="_xlnm._FilterDatabase" localSheetId="4" hidden="1">Aux!$A$1:$C$11</definedName>
    <definedName name="_xlnm._FilterDatabase" localSheetId="3" hidden="1">Indicador_Riesgo_Ent.Pública!$B$13:$X$55</definedName>
    <definedName name="_ftn2" localSheetId="0">Introducción!$A$116</definedName>
    <definedName name="A">#REF!</definedName>
    <definedName name="_xlnm.Print_Area" localSheetId="3">Indicador_Riesgo_Ent.Pública!$B$1:$Y$58</definedName>
    <definedName name="_xlnm.Print_Area" localSheetId="0">Introducción!$A$1:$L$124</definedName>
    <definedName name="_xlnm.Print_Area" localSheetId="2">Método_Gestión_Entid_Pública!$A$1:$O$26</definedName>
    <definedName name="_xlnm.Print_Area" localSheetId="1">Resultados!$A$1:$H$49</definedName>
    <definedName name="negative" localSheetId="3">Indicador_Riesgo_Ent.Pública!$G$37:$G$37</definedName>
    <definedName name="negative">#REF!</definedName>
    <definedName name="positive" localSheetId="3">Indicador_Riesgo_Ent.Pública!$F$37:$F$37</definedName>
    <definedName name="positive">#REF!</definedName>
    <definedName name="RAN.C.CAT">Indicador_Riesgo_Ent.Pública!$Q$25:$Q$32</definedName>
    <definedName name="RAN.C.CET">Indicador_Riesgo_Ent.Pública!$J$25:$J$32</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Indicador_Riesgo_Ent.Pública!$E$25:$F$31</definedName>
    <definedName name="RAN.CD.RX">Indicador_Riesgo_Ent.Pública!#REF!</definedName>
    <definedName name="RAN.CP.R2">#REF!</definedName>
    <definedName name="RAN.CV.CAT">Indicador_Riesgo_Ent.Pública!$Q$35:$Q$39</definedName>
    <definedName name="RAN.CV.CET">Indicador_Riesgo_Ent.Pública!$J$35:$J$39</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Indicador_Riesgo_Ent.Pública!$E$35:$F$39</definedName>
    <definedName name="RAN.MP.CAT">Indicador_Riesgo_Ent.Pública!$Q$42:$Q$46</definedName>
    <definedName name="RAN.MP.CET">Indicador_Riesgo_Ent.Pública!$J$42:$J$46</definedName>
    <definedName name="RAN.MP.R1">#REF!</definedName>
    <definedName name="RAN.MP.R10">Indicador_Riesgo_Ent.Pública!$E$42:$F$46</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CAT">Indicador_Riesgo_Ent.Pública!$Q$49:$Q$53</definedName>
    <definedName name="RAN.OP.CET">Indicador_Riesgo_Ent.Pública!$J$49:$J$53</definedName>
    <definedName name="RAN.OP.R2">Indicador_Riesgo_Ent.Pública!$E$49:$F$53</definedName>
    <definedName name="RAN.PA.R1">#REF!</definedName>
    <definedName name="RAN.PA.R2">#REF!</definedName>
    <definedName name="RAN.PA.R3">#REF!</definedName>
    <definedName name="RAN.PA.R4">#REF!</definedName>
    <definedName name="RAN.PA.R5">#REF!</definedName>
    <definedName name="RAN.PA.R6">#REF!</definedName>
    <definedName name="RAN.R.11">#REF!</definedName>
    <definedName name="RAN.S.CAT">Indicador_Riesgo_Ent.Pública!$Q$14:$Q$22</definedName>
    <definedName name="RAN.S.CET">Indicador_Riesgo_Ent.Pública!$J$14:$J$22</definedName>
    <definedName name="RAN.S.R1">#REF!</definedName>
    <definedName name="RAN.S.R2">#REF!</definedName>
    <definedName name="RAN.S.R3">#REF!</definedName>
    <definedName name="RAN.S.R4">#REF!</definedName>
    <definedName name="RAN.S.R5">#REF!</definedName>
    <definedName name="RAN.S.R6">Indicador_Riesgo_Ent.Pública!$E$14:$F$21</definedName>
    <definedName name="RAN.S.R7">#REF!</definedName>
    <definedName name="RAN.S.R8">#REF!</definedName>
    <definedName name="RAN.S.R9">#REF!</definedName>
    <definedName name="RAN.SB.R1">#REF!</definedName>
    <definedName name="RAN.SB.R2">#REF!</definedName>
    <definedName name="RAN.SB.R3">#REF!</definedName>
    <definedName name="RAN.SB.R4">#REF!</definedName>
    <definedName name="RAN.SB.R5">#REF!</definedName>
    <definedName name="RANCDRX">Indicador_Riesgo_Ent.Pública!#REF!</definedName>
    <definedName name="RANCPR2">#REF!</definedName>
    <definedName name="RANCR1">#REF!</definedName>
    <definedName name="RANCR10">#REF!</definedName>
    <definedName name="RANCR11">#REF!</definedName>
    <definedName name="RANCR2">#REF!</definedName>
    <definedName name="RANCR3">#REF!</definedName>
    <definedName name="RANCR4">#REF!</definedName>
    <definedName name="RANCR5">#REF!</definedName>
    <definedName name="RANCR6">#REF!</definedName>
    <definedName name="RANCR7">#REF!</definedName>
    <definedName name="RANCR8">#REF!</definedName>
    <definedName name="RANCR9">Indicador_Riesgo_Ent.Pública!$J$25:$M$31</definedName>
    <definedName name="RANCVR1">#REF!</definedName>
    <definedName name="RANCVR2">#REF!</definedName>
    <definedName name="RANCVR3">#REF!</definedName>
    <definedName name="RANCVR4">#REF!</definedName>
    <definedName name="RANCVR5">#REF!</definedName>
    <definedName name="RANCVR6">#REF!</definedName>
    <definedName name="RANCVR7">#REF!</definedName>
    <definedName name="RANCVR8">Indicador_Riesgo_Ent.Pública!$J$35:$M$39</definedName>
    <definedName name="RANMPR1">#REF!</definedName>
    <definedName name="RANMPR10">Indicador_Riesgo_Ent.Pública!$J$42:$M$46</definedName>
    <definedName name="RANMPR2">#REF!</definedName>
    <definedName name="RANMPR3">#REF!</definedName>
    <definedName name="RANMPR4">#REF!</definedName>
    <definedName name="RANMPR5">#REF!</definedName>
    <definedName name="RANMPR6">#REF!</definedName>
    <definedName name="RANMPR7">#REF!</definedName>
    <definedName name="RANMPR8">#REF!</definedName>
    <definedName name="RANMPR9">#REF!</definedName>
    <definedName name="RANNR1">#REF!</definedName>
    <definedName name="RANNR2">#REF!</definedName>
    <definedName name="RANNRX">Indicador_Riesgo_Ent.Pública!#REF!</definedName>
    <definedName name="RANOPR2">Indicador_Riesgo_Ent.Pública!$J$49:$M$53</definedName>
    <definedName name="RANPAR1">#REF!</definedName>
    <definedName name="RANPAR2">#REF!</definedName>
    <definedName name="RANPAR3">#REF!</definedName>
    <definedName name="RANPAR4">#REF!</definedName>
    <definedName name="RANPAR5">#REF!</definedName>
    <definedName name="RANPAR6">#REF!</definedName>
    <definedName name="RANSBR1">#REF!</definedName>
    <definedName name="RANSBR2">#REF!</definedName>
    <definedName name="RANSBR3">#REF!</definedName>
    <definedName name="RANSBR4">#REF!</definedName>
    <definedName name="RANSBR5">#REF!</definedName>
    <definedName name="RANSR1">#REF!</definedName>
    <definedName name="RANSR2">#REF!</definedName>
    <definedName name="RANSR3">#REF!</definedName>
    <definedName name="RANSR4">#REF!</definedName>
    <definedName name="RANSR5">#REF!</definedName>
    <definedName name="RANSR6">Indicador_Riesgo_Ent.Pública!$J$14:$M$21</definedName>
    <definedName name="RANSR7">#REF!</definedName>
    <definedName name="RANSR8">#REF!</definedName>
    <definedName name="RANSR9">#REF!</definedName>
    <definedName name="Risk_Likelihood__GROSS" localSheetId="3">Método_Gestión_Entid_Pública!#REF!</definedName>
    <definedName name="Risk_Likelihood__GROSS">Método_Gestión_Entid_Pública!#REF!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5" i="67" l="1"/>
  <c r="N16" i="67"/>
  <c r="N17" i="67"/>
  <c r="N18" i="67"/>
  <c r="N19" i="67"/>
  <c r="N20" i="67"/>
  <c r="N21" i="67"/>
  <c r="N22" i="67"/>
  <c r="N23" i="67"/>
  <c r="N24" i="67"/>
  <c r="N25" i="67"/>
  <c r="N26" i="67"/>
  <c r="N27" i="67"/>
  <c r="N28" i="67"/>
  <c r="N29" i="67"/>
  <c r="N30" i="67"/>
  <c r="N31" i="67"/>
  <c r="N32" i="67"/>
  <c r="N33" i="67"/>
  <c r="N34" i="67"/>
  <c r="N35" i="67"/>
  <c r="N36" i="67"/>
  <c r="N37" i="67"/>
  <c r="N38" i="67"/>
  <c r="N39" i="67"/>
  <c r="N40" i="67"/>
  <c r="N41" i="67"/>
  <c r="N42" i="67"/>
  <c r="N43" i="67"/>
  <c r="N44" i="67"/>
  <c r="N45" i="67"/>
  <c r="N46" i="67"/>
  <c r="N47" i="67"/>
  <c r="N48" i="67"/>
  <c r="N49" i="67"/>
  <c r="N50" i="67"/>
  <c r="N51" i="67"/>
  <c r="N52" i="67"/>
  <c r="N53" i="67"/>
  <c r="N54" i="67"/>
  <c r="N55" i="67"/>
  <c r="N14" i="67"/>
  <c r="G6" i="129"/>
  <c r="K6" i="129" s="1"/>
  <c r="G5" i="129"/>
  <c r="K5" i="129" s="1"/>
  <c r="G4" i="129"/>
  <c r="K4" i="129" s="1"/>
  <c r="K3" i="129"/>
  <c r="G3" i="129"/>
  <c r="K2" i="129"/>
  <c r="G2" i="129"/>
  <c r="H3" i="129"/>
  <c r="H4" i="129"/>
  <c r="H5" i="129"/>
  <c r="H6" i="129"/>
  <c r="I3" i="129"/>
  <c r="I4" i="129"/>
  <c r="I5" i="129"/>
  <c r="I6" i="129"/>
  <c r="I2" i="129"/>
  <c r="H2" i="129"/>
  <c r="L2" i="129" l="1"/>
  <c r="L6" i="129"/>
  <c r="L5" i="129"/>
  <c r="L4" i="129"/>
  <c r="L3" i="129"/>
  <c r="J2" i="129"/>
  <c r="J4" i="129"/>
  <c r="J3" i="129"/>
  <c r="J5" i="129"/>
  <c r="J6" i="129"/>
  <c r="O30" i="67"/>
  <c r="W30" i="67" s="1"/>
  <c r="O31" i="67"/>
  <c r="W31" i="67" s="1"/>
  <c r="G31" i="67"/>
  <c r="G29" i="67"/>
  <c r="G30" i="67"/>
  <c r="V21" i="67"/>
  <c r="O21" i="67"/>
  <c r="W21" i="67" s="1"/>
  <c r="G21" i="67"/>
  <c r="O50" i="67"/>
  <c r="W50" i="67" s="1"/>
  <c r="O53" i="67"/>
  <c r="W53" i="67" s="1"/>
  <c r="G53" i="67"/>
  <c r="V46" i="67"/>
  <c r="O46" i="67"/>
  <c r="W46" i="67" s="1"/>
  <c r="O43" i="67"/>
  <c r="W43" i="67" s="1"/>
  <c r="V39" i="67"/>
  <c r="O39" i="67"/>
  <c r="W39" i="67" s="1"/>
  <c r="G39" i="67"/>
  <c r="V36" i="67"/>
  <c r="O36" i="67"/>
  <c r="W36" i="67" s="1"/>
  <c r="G36" i="67"/>
  <c r="O29" i="67"/>
  <c r="W29" i="67" s="1"/>
  <c r="G26" i="67"/>
  <c r="O26" i="67"/>
  <c r="W26" i="67" s="1"/>
  <c r="O18" i="67"/>
  <c r="W18" i="67" s="1"/>
  <c r="G18" i="67"/>
  <c r="G46" i="67"/>
  <c r="G43" i="67"/>
  <c r="G50" i="67"/>
  <c r="D22" i="67"/>
  <c r="M6" i="129" l="1"/>
  <c r="K10" i="3" s="1"/>
  <c r="M4" i="129"/>
  <c r="K8" i="3" s="1"/>
  <c r="M5" i="129"/>
  <c r="K9" i="3" s="1"/>
  <c r="M3" i="129"/>
  <c r="K7" i="3" s="1"/>
  <c r="M2" i="129"/>
  <c r="K6" i="3" s="1"/>
  <c r="P30" i="67"/>
  <c r="P31" i="67"/>
  <c r="V31" i="67"/>
  <c r="X31" i="67" s="1"/>
  <c r="V30" i="67"/>
  <c r="X30" i="67" s="1"/>
  <c r="P21" i="67"/>
  <c r="X21" i="67"/>
  <c r="P53" i="67"/>
  <c r="P26" i="67"/>
  <c r="P36" i="67"/>
  <c r="P43" i="67"/>
  <c r="X36" i="67"/>
  <c r="P18" i="67"/>
  <c r="P50" i="67"/>
  <c r="P29" i="67"/>
  <c r="P46" i="67"/>
  <c r="V18" i="67"/>
  <c r="X18" i="67" s="1"/>
  <c r="V29" i="67"/>
  <c r="X29" i="67" s="1"/>
  <c r="P39" i="67"/>
  <c r="V43" i="67"/>
  <c r="X43" i="67" s="1"/>
  <c r="V50" i="67"/>
  <c r="X50" i="67" s="1"/>
  <c r="X39" i="67"/>
  <c r="X46" i="67"/>
  <c r="V53" i="67"/>
  <c r="X53" i="67" s="1"/>
  <c r="V26" i="67"/>
  <c r="X26" i="67" s="1"/>
  <c r="D32" i="67"/>
  <c r="O28" i="67" l="1"/>
  <c r="W28" i="67" s="1"/>
  <c r="O32" i="67"/>
  <c r="W32" i="67" s="1"/>
  <c r="G28" i="67"/>
  <c r="G32" i="67"/>
  <c r="O23" i="67"/>
  <c r="W23" i="67" s="1"/>
  <c r="G23" i="67"/>
  <c r="P32" i="67" l="1"/>
  <c r="P23" i="67"/>
  <c r="V32" i="67"/>
  <c r="X32" i="67" s="1"/>
  <c r="V23" i="67"/>
  <c r="X23" i="67" s="1"/>
  <c r="P28" i="67"/>
  <c r="V28" i="67"/>
  <c r="X28" i="67" s="1"/>
  <c r="O20" i="67"/>
  <c r="W20" i="67" s="1"/>
  <c r="V22" i="67"/>
  <c r="O22" i="67"/>
  <c r="G20" i="67"/>
  <c r="G22" i="67"/>
  <c r="P22" i="67" l="1"/>
  <c r="P20" i="67"/>
  <c r="W22" i="67"/>
  <c r="X22" i="67" s="1"/>
  <c r="V20" i="67"/>
  <c r="X20" i="67" s="1"/>
  <c r="J11" i="3"/>
  <c r="J12" i="3"/>
  <c r="V15" i="67" l="1"/>
  <c r="V16" i="67"/>
  <c r="V17" i="67"/>
  <c r="V19" i="67"/>
  <c r="V24" i="67"/>
  <c r="V25" i="67"/>
  <c r="V33" i="67"/>
  <c r="V34" i="67"/>
  <c r="V35" i="67"/>
  <c r="V37" i="67"/>
  <c r="V38" i="67"/>
  <c r="V41" i="67"/>
  <c r="V42" i="67"/>
  <c r="V44" i="67"/>
  <c r="V45" i="67"/>
  <c r="V48" i="67"/>
  <c r="V49" i="67"/>
  <c r="V51" i="67"/>
  <c r="V54" i="67"/>
  <c r="O15" i="67"/>
  <c r="W15" i="67" s="1"/>
  <c r="O16" i="67"/>
  <c r="W16" i="67" s="1"/>
  <c r="O17" i="67"/>
  <c r="W17" i="67" s="1"/>
  <c r="O19" i="67"/>
  <c r="W19" i="67" s="1"/>
  <c r="O24" i="67"/>
  <c r="W24" i="67" s="1"/>
  <c r="O25" i="67"/>
  <c r="W25" i="67" s="1"/>
  <c r="O27" i="67"/>
  <c r="W27" i="67" s="1"/>
  <c r="O33" i="67"/>
  <c r="W33" i="67" s="1"/>
  <c r="O34" i="67"/>
  <c r="W34" i="67" s="1"/>
  <c r="O35" i="67"/>
  <c r="W35" i="67" s="1"/>
  <c r="O37" i="67"/>
  <c r="W37" i="67" s="1"/>
  <c r="O38" i="67"/>
  <c r="O40" i="67"/>
  <c r="W40" i="67" s="1"/>
  <c r="O41" i="67"/>
  <c r="W41" i="67" s="1"/>
  <c r="O42" i="67"/>
  <c r="W42" i="67" s="1"/>
  <c r="O44" i="67"/>
  <c r="W44" i="67" s="1"/>
  <c r="O45" i="67"/>
  <c r="W45" i="67" s="1"/>
  <c r="O47" i="67"/>
  <c r="W47" i="67" s="1"/>
  <c r="O48" i="67"/>
  <c r="W48" i="67" s="1"/>
  <c r="O49" i="67"/>
  <c r="W49" i="67" s="1"/>
  <c r="O51" i="67"/>
  <c r="O52" i="67"/>
  <c r="W52" i="67" s="1"/>
  <c r="O54" i="67"/>
  <c r="W54" i="67" s="1"/>
  <c r="O55" i="67"/>
  <c r="W55" i="67" s="1"/>
  <c r="G15" i="67"/>
  <c r="G16" i="67"/>
  <c r="G17" i="67"/>
  <c r="G19" i="67"/>
  <c r="G24" i="67"/>
  <c r="G25" i="67"/>
  <c r="G27" i="67"/>
  <c r="G33" i="67"/>
  <c r="G34" i="67"/>
  <c r="G35" i="67"/>
  <c r="G37" i="67"/>
  <c r="G38" i="67"/>
  <c r="G40" i="67"/>
  <c r="G41" i="67"/>
  <c r="G42" i="67"/>
  <c r="G44" i="67"/>
  <c r="G45" i="67"/>
  <c r="G47" i="67"/>
  <c r="G48" i="67"/>
  <c r="G49" i="67"/>
  <c r="G51" i="67"/>
  <c r="G52" i="67"/>
  <c r="G54" i="67"/>
  <c r="G55" i="67"/>
  <c r="H10" i="3" l="1"/>
  <c r="P55" i="67"/>
  <c r="P40" i="67"/>
  <c r="H8" i="3"/>
  <c r="H7" i="3"/>
  <c r="H9" i="3"/>
  <c r="X41" i="67"/>
  <c r="P37" i="67"/>
  <c r="V55" i="67"/>
  <c r="X55" i="67" s="1"/>
  <c r="P52" i="67"/>
  <c r="P27" i="67"/>
  <c r="P35" i="67"/>
  <c r="X49" i="67"/>
  <c r="P49" i="67"/>
  <c r="V40" i="67"/>
  <c r="X40" i="67" s="1"/>
  <c r="X33" i="67"/>
  <c r="X24" i="67"/>
  <c r="X16" i="67"/>
  <c r="X48" i="67"/>
  <c r="P47" i="67"/>
  <c r="P42" i="67"/>
  <c r="V47" i="67"/>
  <c r="X47" i="67" s="1"/>
  <c r="X35" i="67"/>
  <c r="P19" i="67"/>
  <c r="P38" i="67"/>
  <c r="X37" i="67"/>
  <c r="P15" i="67"/>
  <c r="P34" i="67"/>
  <c r="P51" i="67"/>
  <c r="P33" i="67"/>
  <c r="X45" i="67"/>
  <c r="W38" i="67"/>
  <c r="X38" i="67" s="1"/>
  <c r="P48" i="67"/>
  <c r="X17" i="67"/>
  <c r="P25" i="67"/>
  <c r="V52" i="67"/>
  <c r="X52" i="67" s="1"/>
  <c r="V27" i="67"/>
  <c r="X27" i="67" s="1"/>
  <c r="P24" i="67"/>
  <c r="P16" i="67"/>
  <c r="X44" i="67"/>
  <c r="P54" i="67"/>
  <c r="X42" i="67"/>
  <c r="P45" i="67"/>
  <c r="P41" i="67"/>
  <c r="W51" i="67"/>
  <c r="X51" i="67" s="1"/>
  <c r="P44" i="67"/>
  <c r="P17" i="67"/>
  <c r="X19" i="67"/>
  <c r="X15" i="67"/>
  <c r="X25" i="67"/>
  <c r="X54" i="67"/>
  <c r="X34" i="67"/>
  <c r="J9" i="3" l="1"/>
  <c r="J7" i="3"/>
  <c r="J10" i="3"/>
  <c r="J8" i="3"/>
  <c r="I8" i="3"/>
  <c r="I9" i="3"/>
  <c r="I10" i="3"/>
  <c r="I7" i="3"/>
  <c r="F25" i="128" l="1"/>
  <c r="F23" i="128"/>
  <c r="F21" i="128"/>
  <c r="F19" i="128"/>
  <c r="I11" i="3" l="1"/>
  <c r="H11" i="3"/>
  <c r="G14" i="67"/>
  <c r="H6" i="3" s="1"/>
  <c r="I12" i="3" l="1"/>
  <c r="H12" i="3"/>
  <c r="O14" i="67" l="1"/>
  <c r="W14" i="67" s="1"/>
  <c r="V14" i="67" l="1"/>
  <c r="X14" i="67" s="1"/>
  <c r="J6" i="3" s="1"/>
  <c r="P14" i="67"/>
  <c r="I6" i="3" s="1"/>
  <c r="F17" i="128" l="1"/>
  <c r="F27" i="128" l="1"/>
</calcChain>
</file>

<file path=xl/sharedStrings.xml><?xml version="1.0" encoding="utf-8"?>
<sst xmlns="http://schemas.openxmlformats.org/spreadsheetml/2006/main" count="487" uniqueCount="331">
  <si>
    <t>En la matriz nos encontramos con los siguientes conceptos:</t>
  </si>
  <si>
    <t>Riesgo</t>
  </si>
  <si>
    <t>Contratiempo/evento adverso, junto con sus consecuencias negativas asociadas.</t>
  </si>
  <si>
    <t>Impacto del riesgo</t>
  </si>
  <si>
    <t>Impacto limitado</t>
  </si>
  <si>
    <t>Impacto medio</t>
  </si>
  <si>
    <t>Impacto significativo</t>
  </si>
  <si>
    <t>Impacto grave</t>
  </si>
  <si>
    <t>Probabilidad del riesgo</t>
  </si>
  <si>
    <t>Va a ocurrir en muy pocos casos</t>
  </si>
  <si>
    <t>Puede ocurrir alguna vez</t>
  </si>
  <si>
    <t>Es probable que ocurra</t>
  </si>
  <si>
    <t>Va a ocurrir con frecuencia</t>
  </si>
  <si>
    <t>RIESGO BRUTO</t>
  </si>
  <si>
    <t xml:space="preserve">Nivel de riesgo de cada uno de los riesgos predefinidos en la herramienta y de los indicadores de riesgo asociados a ellos, calculado a partir del impacto y de la probabilidad definidos de forma inicial sin tener en cuenta el efecto de los controles existentes o previstos en el futuro. </t>
  </si>
  <si>
    <t>Indicador de Riesgo</t>
  </si>
  <si>
    <t>Hecho que revela información cualitativa o cuantitativa formada por uno o varios datos basados en hechos, opiniones o medidas, constituyéndose en indicadores o señales de alarma de la posibilidad de que exista el riesgo.</t>
  </si>
  <si>
    <t>RIESGO NETO</t>
  </si>
  <si>
    <t>Nivel de riesgo de cada uno de los riesgos predefinidos en la herramienta y de los indicadores de riesgo asociados a ellos, calculado a partir del impacto y de la probabilidad de cada riesgo una vez valorada la existencia y la eficacia de los controles implementados en la entidad para cada uno de los indicadores.</t>
  </si>
  <si>
    <t>Plan de acción</t>
  </si>
  <si>
    <t>Controles a implementar por la entidad para reducir el riesgo neto a unos niveles de riesgo objetivo aceptables.</t>
  </si>
  <si>
    <t>RIESGO OBJETIVO O RESIDUAL</t>
  </si>
  <si>
    <t>Pestañas que se presentan como portada de cada uno de los métodos de gestión</t>
  </si>
  <si>
    <t>Se deberán contestar todas las preguntas, indicando en cada caso a quién afecta cada riesgo y si dicho riesgo es interno, externo o resultado de una colusión.</t>
  </si>
  <si>
    <t>Pestañas de cada uno de los riesgos predefinidos dentro de cada método de gestión</t>
  </si>
  <si>
    <r>
      <t xml:space="preserve">El equipo de evaluación debe de definir el </t>
    </r>
    <r>
      <rPr>
        <b/>
        <sz val="11"/>
        <color theme="1"/>
        <rFont val="Calibri"/>
        <family val="2"/>
        <scheme val="minor"/>
      </rPr>
      <t>IMPACTO</t>
    </r>
    <r>
      <rPr>
        <sz val="11"/>
        <color theme="1"/>
        <rFont val="Calibri"/>
        <family val="2"/>
        <scheme val="minor"/>
      </rPr>
      <t xml:space="preserve"> del riesgo de cada uno de los indicadores en caso de que llegara a materializarse, seleccionando en el menú desplegable una puntuación entre 1 y 4 de acuerdo con los criterios ya explicados anteriormente.</t>
    </r>
  </si>
  <si>
    <r>
      <t xml:space="preserve">El equipo de evaluación debe de definir la </t>
    </r>
    <r>
      <rPr>
        <b/>
        <sz val="11"/>
        <color theme="1"/>
        <rFont val="Calibri"/>
        <family val="2"/>
        <scheme val="minor"/>
      </rPr>
      <t>PROBABILIDAD</t>
    </r>
    <r>
      <rPr>
        <sz val="11"/>
        <color theme="1"/>
        <rFont val="Calibri"/>
        <family val="2"/>
        <scheme val="minor"/>
      </rPr>
      <t xml:space="preserve"> de que el riesgo de cada uno de los indicadores llegue a materializarse, seleccionando en el menú desplegable una puntuación entre 1 y 4 de acuerdo con los criterios ya explicados anteriormente.</t>
    </r>
  </si>
  <si>
    <r>
      <t xml:space="preserve">A partir de las valoraciones indicadas del impacto y la probabilidad del riesgo, la herramienta de evaluación de riesgo calculará automáticamente el resultado del </t>
    </r>
    <r>
      <rPr>
        <b/>
        <sz val="11"/>
        <color theme="1"/>
        <rFont val="Calibri"/>
        <family val="2"/>
        <scheme val="minor"/>
      </rPr>
      <t>RIESGO BRUTO</t>
    </r>
    <r>
      <rPr>
        <sz val="11"/>
        <color theme="1"/>
        <rFont val="Calibri"/>
        <family val="2"/>
        <scheme val="minor"/>
      </rPr>
      <t xml:space="preserve"> de cada una de los indicadores de riesgo y el </t>
    </r>
    <r>
      <rPr>
        <b/>
        <sz val="11"/>
        <color theme="1"/>
        <rFont val="Calibri"/>
        <family val="2"/>
        <scheme val="minor"/>
      </rPr>
      <t>coeficiente total del RIESGO BRUTO</t>
    </r>
    <r>
      <rPr>
        <sz val="11"/>
        <color theme="1"/>
        <rFont val="Calibri"/>
        <family val="2"/>
        <scheme val="minor"/>
      </rPr>
      <t xml:space="preserve"> de cada uno de los riesgos predefinidos (calculado como promedio de los riesgos brutos de los distintos indicadores de riesgo).</t>
    </r>
  </si>
  <si>
    <t>Teniendo en cuenta la respuesta a las preguntas anteriores y los niveles de confianza, el equipo evaluador debe indicar el efecto combinado que estos controles tienen sobre el IMPACTO y la PROBABILIDAD del riesgo de cada uno de los indicadores de riesgo, indicando hasta qué punto considera se han reducido con los controles existentes (para ello deberá de elegir entre   -1 y -4 en el menú desplegable).
Si en las casillas anteriores se hubiese seleccionado “No” o se considerara que el control existente tiene un nivel de confianza tan bajo que no produce ningún impacto, esta casilla debe dejarse sin rellenar.</t>
  </si>
  <si>
    <r>
      <t xml:space="preserve">A partir de las valoraciones efectuadas, la herramienta de evaluación de riesgo calculará automáticamente el resultado del </t>
    </r>
    <r>
      <rPr>
        <b/>
        <sz val="11"/>
        <color theme="1"/>
        <rFont val="Calibri"/>
        <family val="2"/>
        <scheme val="minor"/>
      </rPr>
      <t>RIESGO NETO</t>
    </r>
    <r>
      <rPr>
        <sz val="11"/>
        <color theme="1"/>
        <rFont val="Calibri"/>
        <family val="2"/>
        <scheme val="minor"/>
      </rPr>
      <t xml:space="preserve"> de cada uno de los indicadores de riesgo y el </t>
    </r>
    <r>
      <rPr>
        <b/>
        <sz val="11"/>
        <color theme="1"/>
        <rFont val="Calibri"/>
        <family val="2"/>
        <scheme val="minor"/>
      </rPr>
      <t>coeficiente total del RIESGO NETO</t>
    </r>
    <r>
      <rPr>
        <sz val="11"/>
        <color theme="1"/>
        <rFont val="Calibri"/>
        <family val="2"/>
        <scheme val="minor"/>
      </rPr>
      <t xml:space="preserve"> de cada uno de los riesgos predefinidos (calculado como promedio de los riesgos netos de los distintos indicadores de riesgo).</t>
    </r>
  </si>
  <si>
    <t>Tal y como se ha indicado, la matriz permite obtener los resultados del RIESGO BRUTO, RIESGO NETO y RIESGO OBJETIVO para cada uno de los indicadores de riesgo asociados a cada riesgo y para cada uno de los riesgos predefinidos en los diferentes métodos de gestión (coeficiente total).</t>
  </si>
  <si>
    <t>Clasificación riesgo:</t>
  </si>
  <si>
    <t>Matriz de riesgos:</t>
  </si>
  <si>
    <t>Aceptable</t>
  </si>
  <si>
    <t>Puntuación de 1,00 a 3,00</t>
  </si>
  <si>
    <t>IMPACTO</t>
  </si>
  <si>
    <t>Impacto 
grave</t>
  </si>
  <si>
    <t>Significativo</t>
  </si>
  <si>
    <t>Puntuación de 3,01 a 6,00</t>
  </si>
  <si>
    <t>Grave</t>
  </si>
  <si>
    <t>Puntuación de 6,01 a 16,00</t>
  </si>
  <si>
    <t>PROBABILIDAD</t>
  </si>
  <si>
    <t>La metodología utilizada en estas matrices de riesgo se basa en la contenida en las orientaciones de la Comisión Europea para la Evaluación del riesgo de fraude y medidas efectivas y proporcionadas contra el fraude, de 16 de junio de 2014 (EGESIF_14-0021-00).</t>
  </si>
  <si>
    <t>Informe de Resultados</t>
  </si>
  <si>
    <t>Lugar,fecha y hora del ejercicio:</t>
  </si>
  <si>
    <t xml:space="preserve">PLAN DE RECUPERACIÓN, TRANSFORMACIÓN Y RESILIENCIA </t>
  </si>
  <si>
    <t>Órgano gestor:</t>
  </si>
  <si>
    <t>Actuaciones:</t>
  </si>
  <si>
    <t>Nombre y apellidos</t>
  </si>
  <si>
    <t>Cargo</t>
  </si>
  <si>
    <t>D.</t>
  </si>
  <si>
    <t>Dª.</t>
  </si>
  <si>
    <t>RIESGO OBJETIVO MÁXIMO</t>
  </si>
  <si>
    <t>Subvenciones</t>
  </si>
  <si>
    <t>Contratación</t>
  </si>
  <si>
    <t>Convenios</t>
  </si>
  <si>
    <t>Medios Propios</t>
  </si>
  <si>
    <t>Otros Proced Adm</t>
  </si>
  <si>
    <t xml:space="preserve">Principales conclusiones </t>
  </si>
  <si>
    <t>DESCRIPCIÓN DEL RIESGO</t>
  </si>
  <si>
    <t>RESULTADO DE LA AUTOEVALUACIÓN</t>
  </si>
  <si>
    <t>Ref. del riesgo</t>
  </si>
  <si>
    <t>Denominación del riesgo</t>
  </si>
  <si>
    <t>Descripción del riesgo</t>
  </si>
  <si>
    <t>¿A quién afecta este riesgo? 
(Entidad decisora (ED) / Entidad ejecutora (EE) / Beneficiarios (BF) / Contratistas (C) / Terceros (T)) Indique todos los aplicables</t>
  </si>
  <si>
    <t>¿Es el riesgo interno, externo o resultado de una colusión? Indique todos los aplicables</t>
  </si>
  <si>
    <t>¿Se trata de un riesgo relevante para el órgano gestor?</t>
  </si>
  <si>
    <t>Si la respuesta es NO, deberá justificarse de forma motivada</t>
  </si>
  <si>
    <t>RIESGO BRUTO MÁXIMO</t>
  </si>
  <si>
    <t>RIESGO NETO MÁXIMO</t>
  </si>
  <si>
    <t>Control check indicadores</t>
  </si>
  <si>
    <t>S.R6</t>
  </si>
  <si>
    <t>Doble financiación</t>
  </si>
  <si>
    <t>Incumplimiento de la prohibición de doble financiación.</t>
  </si>
  <si>
    <t>S.RX</t>
  </si>
  <si>
    <t>Incluir la denominación de riesgos adicionales...</t>
  </si>
  <si>
    <t>Incluir la descripción de riesgos adicionales...</t>
  </si>
  <si>
    <t>Si</t>
  </si>
  <si>
    <t>No</t>
  </si>
  <si>
    <t>Sí</t>
  </si>
  <si>
    <t>Alto</t>
  </si>
  <si>
    <t>Medio</t>
  </si>
  <si>
    <t>Bajo</t>
  </si>
  <si>
    <t>INDICADORES DE RIESGO</t>
  </si>
  <si>
    <t>RIESGO OBJETIVO</t>
  </si>
  <si>
    <t>Ref. Indicador Riesgo</t>
  </si>
  <si>
    <t>Indicador de riesgo</t>
  </si>
  <si>
    <t>Impacto del riesgo BRUTO</t>
  </si>
  <si>
    <t>Probabilidad del riesgo BRUTO</t>
  </si>
  <si>
    <t>Impacto x Probabilidad = riesgo BRUTO</t>
  </si>
  <si>
    <t>Ref. Control</t>
  </si>
  <si>
    <t>¿Qué grado de confianza merece la eficacia de este control?</t>
  </si>
  <si>
    <t>Efecto del control sobre el IMPACTO en el riesgo BRUTO</t>
  </si>
  <si>
    <t>Efecto del control sobre la PROBABILIDAD del riesgo BRUTO</t>
  </si>
  <si>
    <t>Impacto del riesgo NETO</t>
  </si>
  <si>
    <t>Probabilidad del riesgo NETO</t>
  </si>
  <si>
    <t>Impacto x Probabilidad = riesgo NETO</t>
  </si>
  <si>
    <t>Persona/unidad responsable</t>
  </si>
  <si>
    <t>Impacto del riesgo OBJETIVO</t>
  </si>
  <si>
    <t>Probabilidad del riesgo OBJETIVO</t>
  </si>
  <si>
    <t>Impacto x Probabilidad = riesgo OBJETIVO</t>
  </si>
  <si>
    <t>Incluir la descripción de indicadores de riesgo adicionales…</t>
  </si>
  <si>
    <t>Incluir la descripción de controles adicionales...</t>
  </si>
  <si>
    <t>S.I. 6.1</t>
  </si>
  <si>
    <t>S.C. 6.1</t>
  </si>
  <si>
    <t>● Lista de comprobación sobre doble financiación (puede servir de referencia la prevista en el Anexo III.D de la Orden HFP/1030/2021, de 29 de septiembre, por la que se configura el sistema de gestión del Plan de Recuperación, Transformación y Resiliencia).
● Verificar que las bases reguladoras adviertan sobre la prohibición de doble financiación, con referencia a los artículos 191 del Reglamento 2018/1046 Financiero de la Unión y  9 del Reglamento 2021/241 por el que se establece el MRR, trasladando al beneficiario la obligación de información sobre cualesquiera otros fondos (no sólo europeos) que hayan contribuido a la financiación de los mismos costes.
● Verificación de las declaraciones responsables de otras fuentes de financiación que incluyan las ayudas o subvenciones que se hayan obtenido o solicitado para financiar las actuaciones correspondientes, tanto en el momento de formalizar la solicitud, como en cualquier momento posterior en que se produzca esta circunstancia.
● Comprobaciones cruzadas con bases de datos nacionales (por ejemplo, BDNS) y de otros fondos europeos (por ejemplo, Financial Transparency System) cuando esto sea posible y cuando este riesgo se evalúe como significativo y probable.
● Verificar la realización de cuadros de financiación al nivel de proyecto/subproyecto/ línea de acción que proceda. 
● Verificar el mantenimiento de una contabilidad analítica de ingresos y gastos, en las entidades que resulte de aplicación.
● Establecer medidas que impidan que se produzca un exceso de financiación de las actividades (por ejemplo, establecer la cofinanciación de convenios en base a porcentajes complementarios).</t>
  </si>
  <si>
    <t>S.I. 6.3</t>
  </si>
  <si>
    <t>S.C. 6.3</t>
  </si>
  <si>
    <t>● Verificar la realización de cuadros de financiación al nivel de proyecto/subproyecto/ línea de acción que proceda. 
● Lista de comprobación de los elementos que reflejen el soporte de las aportaciones de terceros.
● Verificar el mantenimiento de una contabilidad analítica de ingresos y gastos, en las entidades que resulte de aplicación.</t>
  </si>
  <si>
    <t>S.I. 6.4</t>
  </si>
  <si>
    <t>S.C. 6.4</t>
  </si>
  <si>
    <t>●  Solicitar a los terceros cofinanciadores certificados o declaraciones que detallen la finalidad de la financiación otorgada.
● Establecer medidas que impidan que se produzca un exceso de financiación de las actividades (por ejemplo, establecer la cofinanciación de convenios en base a porcentajes complementarios o por importes).
●  Verificar el mantenimiento de una contabilidad analítica de ingresos y gastos, en las entidades que resulte de aplicación.</t>
  </si>
  <si>
    <t>S.I. 6.X</t>
  </si>
  <si>
    <t>S.C. 6.X</t>
  </si>
  <si>
    <t>C.R9</t>
  </si>
  <si>
    <t>C.I. 9.1</t>
  </si>
  <si>
    <t>C.C. 9.1</t>
  </si>
  <si>
    <t>● Comprobar que en el expediente de contratación hay constancia de la verificación que debe realizar el órgano gestor para garantizar la ausencia de doble financiación.
● Verificar la realización de cuadros de financiación al nivel de proyecto/subproyecto/ línea de acción que proceda.
● Lista de comprobación sobre doble financiación (puede servir de referencia la prevista en el Anexo III.D de la Orden HFP/1030/2021, de 29 de septiembre, por la que se configura el sistema de gestión del PRTR).
● Comprobaciones cruzadas con bases de datos nacionales (por ejemplo, BDNS) y de otros fondos europeos (por ejemplo, Financial Transparency System) cuando esto sea posible y cuando este riesgo se evalúe como significativo y probable.</t>
  </si>
  <si>
    <t>C.I. 9.X</t>
  </si>
  <si>
    <t>C.C. 9.X</t>
  </si>
  <si>
    <t>CV.C. X.1</t>
  </si>
  <si>
    <t>CV.I. X.X</t>
  </si>
  <si>
    <t>CV.C. X.X</t>
  </si>
  <si>
    <t>OP.R2</t>
  </si>
  <si>
    <t>OP.I. X.X</t>
  </si>
  <si>
    <t>OP.I. 2.1</t>
  </si>
  <si>
    <t>OP.I. 2.3</t>
  </si>
  <si>
    <t>S.I. 6.5</t>
  </si>
  <si>
    <t>S.C. 6.5</t>
  </si>
  <si>
    <t>S.I. 6.6</t>
  </si>
  <si>
    <t>S.I. 6.7</t>
  </si>
  <si>
    <t>S.I. 6.8</t>
  </si>
  <si>
    <t>S.C. 6.6</t>
  </si>
  <si>
    <t>S.C. 6.7</t>
  </si>
  <si>
    <t>S.C. 6.8</t>
  </si>
  <si>
    <t>●  Verificar el mantenimiento de una contabilidad analítica de ingresos y gastos, en las entidades que resulte de aplicación.</t>
  </si>
  <si>
    <t xml:space="preserve"> ●  Realizar auditorías sobre el terreno, así como acreditar la prestación del servicio o producto, ( albaranes, de entrega, fotos, certificados de entrega..)</t>
  </si>
  <si>
    <t>CV.R8</t>
  </si>
  <si>
    <t>MP.R10</t>
  </si>
  <si>
    <t>C.I. 9.2</t>
  </si>
  <si>
    <t>C.I. 9.3</t>
  </si>
  <si>
    <t>C.I. 9.4</t>
  </si>
  <si>
    <t>C.I. 9.5</t>
  </si>
  <si>
    <t>C.I. 9.6</t>
  </si>
  <si>
    <t>C.I. 9.7</t>
  </si>
  <si>
    <t>C.C. 9.2</t>
  </si>
  <si>
    <t>C.C. 9.3</t>
  </si>
  <si>
    <t>C.C. 9.4</t>
  </si>
  <si>
    <t>C.C. 9.5</t>
  </si>
  <si>
    <t>C.C. 9.6</t>
  </si>
  <si>
    <t>C.C. 9.7</t>
  </si>
  <si>
    <t>MP.I. 10.1</t>
  </si>
  <si>
    <t>MP.I. 10.2</t>
  </si>
  <si>
    <t>MP.I. 10.3</t>
  </si>
  <si>
    <t>MP.I. 10.4</t>
  </si>
  <si>
    <t>MP.C. 10.1</t>
  </si>
  <si>
    <t>MP.C. 10.2</t>
  </si>
  <si>
    <t>MP.C. 10.3</t>
  </si>
  <si>
    <t>MP.C. 10.4</t>
  </si>
  <si>
    <t>CV.I. 8.1</t>
  </si>
  <si>
    <t>CV.I. 8.2</t>
  </si>
  <si>
    <t>CV.I. 8.3</t>
  </si>
  <si>
    <t>CV.I. 8.4</t>
  </si>
  <si>
    <t>CV.C. 8.1</t>
  </si>
  <si>
    <t>CV.C. 8.2</t>
  </si>
  <si>
    <t>CV.C. 8.3</t>
  </si>
  <si>
    <t>CV.C. 8.4</t>
  </si>
  <si>
    <t>● Lista de comprobación sobre doble financiación (puede servir de referencia la prevista en el Anexo III.D de la Orden HFP/1030/2021, de 29 de septiembre, por la que se configura el sistema de gestión del Plan de Recuperación, Transformación y Resiliencia).
● Verificar que laresolución administrativa advierta sobre la prohibición de doble financiación, con referencia a los artículos 191 del Reglamento 2018/1046 Financiero de la Unión y  9 del Reglamento 2021/241 por el que se establece el MRR, trasladando  a que la entidad ejecutora del subproyecto requiera al beneficiario final  la obligación de información sobre cualesquiera otros fondos (no sólo europeos) que hayan contribuido a la financiación de los mismos costes.
● Verificación de las declaraciones responsables de otras fuentes de financiación que incluyan las ayudas o subvenciones u otros instrumentos jurídicos que se hayan obtenido o solicitado para financiar las actuaciones correspondientes, tanto en el momento de formalizar la solicitud, como en cualquier momento posterior en que se produzca esta circunstancia.
● Verificar la realización de cuadros de financiación al nivel de proyecto/subproyecto/ línea de acción que proceda. 
● Obligar a la entidad ejecutora del subproyecto a que establezca medidas que impidan que se produzca un exceso de financiación de las actividades (por ejemplo, establecer la cofinanciación de convenios en base a porcentajes complementarios).</t>
  </si>
  <si>
    <t xml:space="preserve"> Instrumento de Gestión </t>
  </si>
  <si>
    <t>Riesgo: Incumplimiento de la prohibición de doble financiación.</t>
  </si>
  <si>
    <t xml:space="preserve">Ref. del Riesgo </t>
  </si>
  <si>
    <t>MP.I. 10.XX</t>
  </si>
  <si>
    <t>MP.C. 10.XX</t>
  </si>
  <si>
    <t>OP.C. 2.1</t>
  </si>
  <si>
    <t>OP.C. 2.3</t>
  </si>
  <si>
    <t>OP.C. 2.XX</t>
  </si>
  <si>
    <t>ENTIDAD PÚBLICA: MATERIALIZACIÓN DEL RIESGO DE EXPOSICIÓN A LA DOBLE FINANCIACIÓN.</t>
  </si>
  <si>
    <t>Entidad Pública</t>
  </si>
  <si>
    <t>INSTRUCCIONES DE USO DE LA HERRAMIENTA DE EVALUACIÓN RIESGO DE DOBLE FINANCIACIÓN (MATRIZ DE RIESGOS)</t>
  </si>
  <si>
    <t>Transformación y Resiliencia. (PRTR).</t>
  </si>
  <si>
    <r>
      <t xml:space="preserve">1. Por </t>
    </r>
    <r>
      <rPr>
        <b/>
        <sz val="11"/>
        <rFont val="Calibri"/>
        <family val="2"/>
        <scheme val="minor"/>
      </rPr>
      <t xml:space="preserve">método de gestión para </t>
    </r>
    <r>
      <rPr>
        <b/>
        <u/>
        <sz val="11"/>
        <rFont val="Calibri"/>
        <family val="2"/>
        <scheme val="minor"/>
      </rPr>
      <t>entidades pública</t>
    </r>
    <r>
      <rPr>
        <b/>
        <sz val="11"/>
        <rFont val="Calibri"/>
        <family val="2"/>
        <scheme val="minor"/>
      </rPr>
      <t>s</t>
    </r>
    <r>
      <rPr>
        <sz val="11"/>
        <rFont val="Calibri"/>
        <family val="2"/>
        <scheme val="minor"/>
      </rPr>
      <t>(EPU): 1. Subvenciones (S); 2. Contratación (C); 3. Convenios (CV);  4. Medios propios (MP),5. Otros Proced Adm (OP) ;</t>
    </r>
  </si>
  <si>
    <t xml:space="preserve">● Descripción del Riesgo : </t>
  </si>
  <si>
    <r>
      <t xml:space="preserve">La referencia secuencial para el riesgo de incumplimiento de la prohibición de doble financiación para </t>
    </r>
    <r>
      <rPr>
        <b/>
        <sz val="11"/>
        <color theme="1"/>
        <rFont val="Calibri"/>
        <family val="2"/>
        <scheme val="minor"/>
      </rPr>
      <t>entidades públicas</t>
    </r>
    <r>
      <rPr>
        <sz val="11"/>
        <color theme="1"/>
        <rFont val="Calibri"/>
        <family val="2"/>
        <scheme val="minor"/>
      </rPr>
      <t xml:space="preserve"> es la siguiente: </t>
    </r>
  </si>
  <si>
    <t>La matriz de riesgos se ha estructurado de la siguiente forma:</t>
  </si>
  <si>
    <t xml:space="preserve">● Resultado de la Autoevaluación: Donde se calculará automáticamente el resultado de los siguientes riesgos: </t>
  </si>
  <si>
    <t>Se incluye como gasto subvencionable el IVA compensable.</t>
  </si>
  <si>
    <r>
      <rPr>
        <b/>
        <i/>
        <sz val="9"/>
        <color theme="1"/>
        <rFont val="Calibri"/>
        <family val="2"/>
        <scheme val="minor"/>
      </rPr>
      <t xml:space="preserve">Para la convocatorias UNICO I+D 6G 2021 se incluyen gastos subvencionables no aceptados en la convocatoria, tales como por ejemplo </t>
    </r>
    <r>
      <rPr>
        <i/>
        <sz val="9"/>
        <color theme="1"/>
        <rFont val="Calibri"/>
        <family val="2"/>
        <scheme val="minor"/>
      </rPr>
      <t xml:space="preserve">
</t>
    </r>
    <r>
      <rPr>
        <i/>
        <sz val="8"/>
        <color theme="1"/>
        <rFont val="Calibri"/>
        <family val="2"/>
        <scheme val="minor"/>
      </rPr>
      <t xml:space="preserve">
- Iva o impuestos compensables.
- En los casos que proceda, los complementos de los gastos de personal propio.
- Los costes de ampliación o renovación de patentes de derechos de propiedad industrial e intelectual 
- Gastos de subcontratación de actividades que no supongan al menos un 70% de la cuantia total de la subvención. 
</t>
    </r>
    <r>
      <rPr>
        <b/>
        <i/>
        <sz val="9"/>
        <color theme="1"/>
        <rFont val="Calibri"/>
        <family val="2"/>
        <scheme val="minor"/>
      </rPr>
      <t xml:space="preserve">
Incumplimiento en la subcontratación de las actividades para la convocatorias UNICO I+D 6G 2021. Produciendose por ejemplo las siguientes situaciones:
</t>
    </r>
    <r>
      <rPr>
        <i/>
        <sz val="8"/>
        <color theme="1"/>
        <rFont val="Calibri"/>
        <family val="2"/>
        <scheme val="minor"/>
      </rPr>
      <t>- Que no se subcontrate a un mínimo de 60% de empresas y un minimo del 15% de PYMES con experiencia en Proyectos I+D+i en tecnologias avanzadas de redes móviles.
- Que no se subcontrate a por encima del máximo del 5% de centros y fundaciones públicas y universidades con los requisitos indicados en la convocatoria.
- Que los subcontratistas, subcontraten las actividades objeto de ayuda.</t>
    </r>
  </si>
  <si>
    <r>
      <rPr>
        <b/>
        <i/>
        <sz val="9"/>
        <color theme="1"/>
        <rFont val="Calibri"/>
        <family val="2"/>
        <scheme val="minor"/>
      </rPr>
      <t xml:space="preserve">
Para la convocatorias UNICO Sectorial 5G: Emergencias  incluyen gastos subvencionables no aceptados en la convocatoria, tales como por ejemplo:
-</t>
    </r>
    <r>
      <rPr>
        <i/>
        <sz val="9"/>
        <color theme="1"/>
        <rFont val="Calibri"/>
        <family val="2"/>
        <scheme val="minor"/>
      </rPr>
      <t xml:space="preserve"> Iva o impuestos compensables.</t>
    </r>
    <r>
      <rPr>
        <b/>
        <i/>
        <sz val="9"/>
        <color theme="1"/>
        <rFont val="Calibri"/>
        <family val="2"/>
        <scheme val="minor"/>
      </rPr>
      <t xml:space="preserve">
</t>
    </r>
    <r>
      <rPr>
        <i/>
        <sz val="8"/>
        <color theme="1"/>
        <rFont val="Calibri"/>
        <family val="2"/>
        <scheme val="minor"/>
      </rPr>
      <t>- Los complementos de los gastos de personal propio.
- Gastos de personal no dedicado al proyecto.
- Gastos de ampliación o renovación de aquellas patentes no generadas durante el período de ejecución del proyecto
- Gastos de subcontratación superiores al 100% del presupuesto financiable.</t>
    </r>
  </si>
  <si>
    <t xml:space="preserve">●  Establecer medidas de comprobación de autorización del gasto.  
</t>
  </si>
  <si>
    <t>Indicador de riesgo según convocatoria</t>
  </si>
  <si>
    <t>Actuacion</t>
  </si>
  <si>
    <t>UNICO I+D 6G 2021</t>
  </si>
  <si>
    <t>UNICO Sectorial 5G: Emergencias</t>
  </si>
  <si>
    <t>Actuación a evaluar</t>
  </si>
  <si>
    <t>Otras</t>
  </si>
  <si>
    <t>No aplica</t>
  </si>
  <si>
    <t>3. Para su facilidad, filtre la tabla respecto a la celda B13.</t>
  </si>
  <si>
    <t>INSTRUCCIONES DE USO DE LA HERRAMIENTA DE EVALUACIÓN RIESGO DE INCUMPLIMIENTO DE LAS OBLIGACIONES DE PROHIBICIÓN DE DOBLE FINANCIACIÓN. (MATRIZ DE RIESGOS)</t>
  </si>
  <si>
    <t>El equipo de autoevaluación debe de rellenar únicamente las casillas en blanco</t>
  </si>
  <si>
    <r>
      <t xml:space="preserve">La financiación aportada por terceros no es finalista y no existe un criterio de reparto de la misma.
</t>
    </r>
    <r>
      <rPr>
        <sz val="9"/>
        <color theme="1"/>
        <rFont val="Calibri"/>
        <family val="2"/>
        <scheme val="minor"/>
      </rPr>
      <t xml:space="preserve">
En el convenio o acuerdo de financiación de terceros no se señala específicamente las actuaciones a las que se destinan las cuantías financiadas.</t>
    </r>
  </si>
  <si>
    <r>
      <t xml:space="preserve">Si los equipos, el personal, los servicios o productos </t>
    </r>
    <r>
      <rPr>
        <b/>
        <sz val="9"/>
        <color theme="1"/>
        <rFont val="Calibri"/>
        <family val="2"/>
        <scheme val="minor"/>
      </rPr>
      <t>se utilizan de modo compartido con otros proyectos no pertenecientes al PRTR</t>
    </r>
    <r>
      <rPr>
        <sz val="9"/>
        <color theme="1"/>
        <rFont val="Calibri"/>
        <family val="2"/>
        <scheme val="minor"/>
      </rPr>
      <t xml:space="preserve">, el método de imputación de gastos/costes </t>
    </r>
    <r>
      <rPr>
        <b/>
        <sz val="9"/>
        <color theme="1"/>
        <rFont val="Calibri"/>
        <family val="2"/>
        <scheme val="minor"/>
      </rPr>
      <t xml:space="preserve"> no esta basado en un método de cálculo justo, real, equitativo y verificable.</t>
    </r>
  </si>
  <si>
    <t xml:space="preserve">
● (6) para subvenciones (S.R6)
● (9) para Contratación (C.R9)
● (8) para Convenios (CV.R8)
● (10) para Medios Propios (MP.R10)
● (2) para Otros Procedimientos.(OP.R2)</t>
  </si>
  <si>
    <r>
      <t xml:space="preserve">2. La entidad que proceda a realizar el ejercicio de evaluación </t>
    </r>
    <r>
      <rPr>
        <b/>
        <sz val="11"/>
        <rFont val="Calibri"/>
        <family val="2"/>
        <scheme val="minor"/>
      </rPr>
      <t>deberá elegir el método de gestión que le corresponda.</t>
    </r>
  </si>
  <si>
    <t>Ej.  Si como entidad pública ha convocado dos subvenciones diferentes y desea analizar de modo separado el riesgo de incumplimiento de las obligaciones de comunicación en relación a esas dos convocatorias, debe rellenar la evaluación en la referencia S.R6 y crear una nueva referencia S.R6.1 para la siguiente convocatoria, analizando como mínimo los indicadores de riesgo y controles propuestos y creando y completando en las hojas de métodos de gestión e indicadores de riesgos las correspondientes filas.</t>
  </si>
  <si>
    <t>Impacto o coste (tanto económico como de reputación, operativo o en otros términos) que tendría para la organización el hecho de que el riesgo llegara a materializarse. Debe valorarse de 1 a 4 de acuerdo con los siguientes criterios:</t>
  </si>
  <si>
    <t>Probabilidad de que el riesgo se materialice. Debe valorarse de 1 a 4 de acuerdo a los siguientes criterios:</t>
  </si>
  <si>
    <t>Las subvenciones otorgadas con fondos del MRR y las subvenciones financiadas con otros fondos no han quedado reflejadas en la BDNS</t>
  </si>
  <si>
    <t>Las contratos otorgados con fondos del MRR y las contratos financiados con otros fondos no han quedado reflejadas en la Plataforma de contratación del Sector público o equivalente.</t>
  </si>
  <si>
    <r>
      <t xml:space="preserve">Esta previsto que el subproyecto y/o actuaciones de subproyecto de uno o varios cofinanciadores este financiado con fondos del Mecanismo de Recuperación y Resiliencia (en adelante MRR) y con otros fondos nacionales o extranjeros. 
</t>
    </r>
    <r>
      <rPr>
        <b/>
        <sz val="9"/>
        <color indexed="8"/>
        <rFont val="Calibri"/>
        <family val="2"/>
        <scheme val="minor"/>
      </rPr>
      <t xml:space="preserve">
</t>
    </r>
    <r>
      <rPr>
        <sz val="9"/>
        <color indexed="8"/>
        <rFont val="Calibri"/>
        <family val="2"/>
        <scheme val="minor"/>
      </rPr>
      <t>E</t>
    </r>
    <r>
      <rPr>
        <sz val="9"/>
        <color theme="1"/>
        <rFont val="Calibri"/>
        <family val="2"/>
        <scheme val="minor"/>
      </rPr>
      <t>l beneficiario recibe distintas ayudas y se está produciendo un lucro o un exceso de cofinanciación, incumpliéndose la prohibición prevista en el artículo 191 del Reglamento (UE, Euratom) 2018/1046, del Parlamento Europeo y del Consejo, de 18 de julio de 2018, sobre las normas financieras aplicables al Presupuesto General de la Unión y recogido en el artículo 9 del Reglamento (UE) 2021/241 del Parlamento y del Consejo, de 12 de febrero de 2021, por el que se establece el Mecanismo de recuperación y Resiliencia, según el cual las reformas y los proyectos de inversión podrán recibir ayuda de otros programas e instrumentos de la UE siempre que dicha ayuda no cubra el mismo coste.</t>
    </r>
  </si>
  <si>
    <t>No se  identifican los costes mediante: a) Sistema de contabilidad separado o b) un código contable adecuado.</t>
  </si>
  <si>
    <t>No existe documentación acreditativa (p.ej. facturas, certificaciones) de que la financiación procedente de otros instrumentos no se ha empleado en cubrir los mismos costes financiados con los fondos del MRR.</t>
  </si>
  <si>
    <t>S.I. 6.2</t>
  </si>
  <si>
    <t>S.C. 6.2</t>
  </si>
  <si>
    <t>OP.I. 2.2</t>
  </si>
  <si>
    <t>OP.C. 2.2</t>
  </si>
  <si>
    <t>OP.C. 2.4</t>
  </si>
  <si>
    <t>OP.I. 2.4</t>
  </si>
  <si>
    <r>
      <rPr>
        <b/>
        <sz val="9"/>
        <color theme="1"/>
        <rFont val="Calibri"/>
        <family val="2"/>
        <scheme val="minor"/>
      </rPr>
      <t xml:space="preserve">Existen gastos comunes entre beneficiarios </t>
    </r>
    <r>
      <rPr>
        <sz val="9"/>
        <color theme="1"/>
        <rFont val="Calibri"/>
        <family val="2"/>
        <scheme val="minor"/>
      </rPr>
      <t>sin que este regulado el reparto de los gastos comunes entre beneficiarios, o bien este previsto en el régimen de partificación en el instrumento jurídico de la ayuda.</t>
    </r>
  </si>
  <si>
    <t>S.I. 6.9</t>
  </si>
  <si>
    <t>S.C. 6.9</t>
  </si>
  <si>
    <t>C.I. 9.8</t>
  </si>
  <si>
    <t>C.C. 9.8</t>
  </si>
  <si>
    <t>CV.I. 8.5</t>
  </si>
  <si>
    <t>MP.I. 10.5</t>
  </si>
  <si>
    <t>CV.C. 8.5</t>
  </si>
  <si>
    <t>MP.C. 10.5</t>
  </si>
  <si>
    <t>OP.I. 2.5</t>
  </si>
  <si>
    <t>OP.C. 2.5</t>
  </si>
  <si>
    <t>a) Nivel BAJO-BAJO. Se aplicará cuando las consecuencias de un incidente supongan un perjuicio limitado sobre las funciones de la organización, sobre sus activos o sobre los individuos afectados. Se considerará otorgar esta categoría (BAJO-BAJO) únicamente cuando no sea posible causar otros efectos que los retrasos recuperables sin efectos económicos o con efectos de cuantía inferior al 5% del monto asociado a la actuación en estudio.
Se entenderá por perjuicio limitado-bajo:
1.º La reducción de forma apreciable de la capacidad de la organización para desarrollar eficazmente sus funciones y competencias, aunque estas sigan desempeñándose. Esta reducción sólo afectará levemente a los tiempos de ejecución alargando dichos tiempos menos de un 10%.
2.º Causar un daño menor en los activos de la organización. Los activos no se verán disminuidos en una cuantía superior al 5% del total de la actuación en estudio.
3.º El incumplimiento formal de alguna ley o regulación, que tenga carácter de subsanable. Dicho incumplimiento no podrá lugar a sanciones.
4.º Causar un perjuicio menor a algún individuo, que pese a resultar molesto, pueda ser fácilmente reparable. El perjuicio no deberá ser cuantificado en un valor superior al 5% del monto total de la actuación bajo estudio.
5.º Otros de naturaleza análoga.</t>
  </si>
  <si>
    <t>a) Nivel BAJO-MEDIO. Se aplicará cuando las consecuencias de un incidente supongan un perjuicio limitado sobre las funciones de la organización, sobre sus activos o sobre los individuos afectados. Se considerará otorgar esta categoría (BAJO-MEDIO)  cuando  sea posible causar otros efectos más allá de los retrasos recuperables sin efectos económicos o con efectos de cuantía superior al 5% pero inferiores al 50% del monto asociado a la actuación en estudio.
Se entenderá por perjuicio limitado-medio:
1.º La reducción de forma apreciable de la capacidad de la organización para desarrollar eficazmente sus funciones y competencias, aunque estas sigan desempeñándose. Esta reducción sólo afectará a los tiempos de ejecución pudiendo alargar dichos tiempos más de un 10% pero menos del 50%.
2.º Causar un daño menor, pero apreciable, en los activos de la organización. Los activos podrán verse disminuidos en una cuantía superior al 5% del total de la actuación en estudio, pero inferior al 50%.
3.º El incumplimiento formal de alguna ley o regulación, que tenga carácter de subsanable. Dicho incumplimiento  podrá lugar a sanciones leves inferiores al 50% del valor de la actuación.
4.º Causar un perjuicio menor a algún individuo, que pese a resultar molesto, pueda ser  reparable con cierto esfuerzo. El perjuicio podrá ser cuantificado en un valor superior al 5%  pero inferior al 50% del monto total de la actuación bajo estudio.
5.º Otros de naturaleza análoga.</t>
  </si>
  <si>
    <t>Panel de Inicio de Entidades Responsables de Actuaciones de Subproyectos del Plan de Recuperación</t>
  </si>
  <si>
    <t>4. Rellene los campos habilitados. Puede comprobar en la columna K de la pestaña de Métodos de Gestión si ha completado todos los campos necesarios o no. Por favor, continue hasta tener completada toda la evaluación.</t>
  </si>
  <si>
    <t>5. Complete y remita la evaluación en caso de estar habilitado por la Herramienta de reporte del PRTR de subproyectos (HRS), puede acceder mediante el enlace</t>
  </si>
  <si>
    <t>Orden HFP/1030/2021, de 29 de septiembre, por la que se configura el sistema de gestión del Plan de Recuperación, Transformación y Resiliencia)</t>
  </si>
  <si>
    <t>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t>
  </si>
  <si>
    <t>Documento de trabajo de los servicios de la Comisión - Análisis del plan de recuperación y resiliencia de España que acompaña a la Propuesta de Decisión de Ejecución del Consejo relativa a la aprobación de la evaluación del plan de recuperación y resiliencia de España</t>
  </si>
  <si>
    <t xml:space="preserve">Reglamento 2018/1046 Financiero de la Unión </t>
  </si>
  <si>
    <t>Reglamento 2021/241 por el que se establece el MRR</t>
  </si>
  <si>
    <t>Orientaciones en relación con la prevención de la doble financiación en el ámbito del Plan de Recuperación, Transformación y Resiliencia.</t>
  </si>
  <si>
    <t>Guía del Sistema de seguimiento y acreditación del cumplimiento de Hitos y Objetivos en el ámbito del plan de recuperación, transformación y resiliencia.</t>
  </si>
  <si>
    <t>Documentos y Enlaces de interes en el PRTR - Council Implementing Decision (o CID).</t>
  </si>
  <si>
    <t>Resolución 1/2022, de 12 de abril, de la Secretaria General de Fondos Europeos, por la que se establecen instrucciones a fin de clarificar la condición de entidad ejecutora.</t>
  </si>
  <si>
    <t>Directiva (UE) 2017/1371 del Parlamento Europeo y del Consejo de 5 de julio de 2017 sobre la lucha contra el fraude que afecta a los intereses financieros de la Unión a través del Derecho penal</t>
  </si>
  <si>
    <t xml:space="preserve">UNICO Demanda CCAA -  Servicios Públicos </t>
  </si>
  <si>
    <r>
      <rPr>
        <b/>
        <i/>
        <sz val="9"/>
        <color theme="1"/>
        <rFont val="Calibri"/>
        <family val="2"/>
        <scheme val="minor"/>
      </rPr>
      <t xml:space="preserve">Para la convocatorias UNICO DEMANDA CCAA ( Servicios Públicos)  del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</si>
  <si>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C15.I02.P01.01</t>
  </si>
  <si>
    <t>UNICO Demanda CCAA -  Industrias y Empresas (polígonos)</t>
  </si>
  <si>
    <r>
      <rPr>
        <b/>
        <i/>
        <sz val="9"/>
        <color theme="1"/>
        <rFont val="Calibri"/>
        <family val="2"/>
        <scheme val="minor"/>
      </rPr>
      <t xml:space="preserve">Para la convocatorias UNICO DEMANDA CCAA ( Industria y empresas, polígonos) el C15.I02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</si>
  <si>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C15.I02.P01.02</t>
  </si>
  <si>
    <t>UNICO Demanda CCAA - Bono Social</t>
  </si>
  <si>
    <r>
      <rPr>
        <b/>
        <i/>
        <sz val="9"/>
        <color theme="1"/>
        <rFont val="Calibri"/>
        <family val="2"/>
        <scheme val="minor"/>
      </rPr>
      <t xml:space="preserve">Para la convocatorias UNICO DEMANDA CCAA ( Bono social )  del C15.I03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</si>
  <si>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C15.I03.P01.01</t>
  </si>
  <si>
    <t xml:space="preserve">UNICO Demanda CCAA - Edificios </t>
  </si>
  <si>
    <r>
      <rPr>
        <b/>
        <i/>
        <sz val="9"/>
        <color theme="1"/>
        <rFont val="Calibri"/>
        <family val="2"/>
        <scheme val="minor"/>
      </rPr>
      <t xml:space="preserve">Para la convocatorias UNICO DEMANDA CCAA ( Edificios) del C15.I04 )se incluyen gastos subvencionables no aceptados en la convocatoria, tales como: </t>
    </r>
    <r>
      <rPr>
        <b/>
        <i/>
        <sz val="8"/>
        <color theme="1"/>
        <rFont val="Calibri"/>
        <family val="2"/>
        <scheme val="minor"/>
      </rPr>
      <t xml:space="preserve">
</t>
    </r>
    <r>
      <rPr>
        <i/>
        <sz val="8"/>
        <color theme="1"/>
        <rFont val="Calibri"/>
        <family val="2"/>
        <scheme val="minor"/>
      </rPr>
      <t>- Costes indirectos imputables por encima del 4% del prespuesto asignado a la CCAA.
- Iva o impuestos compensables.
- Gastos comprometidos con anterioridad a la entrada en vigor del RD o anteriores a la fecha de solicitud de la ayuda, con la excepción en los casos que proceda de proyectos o informes técnicos con las condiciones requeridas.
- Costes de gestión recurrente, constitución, funcionamiento o estructura permanente o habitual de las entidades colaboradoras, agencias u otros organismos. 
- Costes de adquisición superiores al valor de mercado
- Gastos de personal sin dedicación exclusiva
- Costes de promoción y difusión de campañas de comunicación.
- En los casos que proceda, gastos de infraestructura no relacionada con el acceso mayorista y de uso exclusivo por el operador beneficiario de la ayuda.</t>
    </r>
  </si>
  <si>
    <t>C15.I04.P01.01</t>
  </si>
  <si>
    <t>C15.I06.P01.06</t>
  </si>
  <si>
    <t>UNICO I+D - 6G 2022-Subprograma de infraestructuras de investigación y equipamiento científico-técnico</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</si>
  <si>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2022</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 Anexo 3) de las actividades para la convocatorias UNICO I+D 6G 2022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</si>
  <si>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t>C15.I06.P01.20</t>
  </si>
  <si>
    <t>UNICO I+D - 6G 2023 - Subprograma de infraestructuras de investigación y equipamiento científico-técnico</t>
  </si>
  <si>
    <t>C15.I06.P01.17</t>
  </si>
  <si>
    <t>C15.I06.P01.14</t>
  </si>
  <si>
    <t>COD_ACTUACION</t>
  </si>
  <si>
    <r>
      <rPr>
        <b/>
        <i/>
        <sz val="9"/>
        <color theme="1"/>
        <rFont val="Calibri"/>
        <family val="2"/>
        <scheme val="minor"/>
      </rPr>
      <t xml:space="preserve">Para el </t>
    </r>
    <r>
      <rPr>
        <b/>
        <i/>
        <u/>
        <sz val="9"/>
        <color theme="1"/>
        <rFont val="Calibri"/>
        <family val="2"/>
        <scheme val="minor"/>
      </rPr>
      <t>Subprograma de infraestructuras de investigación y equipamiento científico-técnico</t>
    </r>
    <r>
      <rPr>
        <b/>
        <i/>
        <sz val="9"/>
        <color theme="1"/>
        <rFont val="Calibri"/>
        <family val="2"/>
        <scheme val="minor"/>
      </rPr>
      <t xml:space="preserve"> de la convocatorias UNICO I+D 6G </t>
    </r>
    <r>
      <rPr>
        <b/>
        <i/>
        <u/>
        <sz val="9"/>
        <color theme="1"/>
        <rFont val="Calibri"/>
        <family val="2"/>
        <scheme val="minor"/>
      </rPr>
      <t>2023</t>
    </r>
    <r>
      <rPr>
        <b/>
        <i/>
        <sz val="9"/>
        <color theme="1"/>
        <rFont val="Calibri"/>
        <family val="2"/>
        <scheme val="minor"/>
      </rPr>
      <t xml:space="preserve">  incluyen gastos subvencionables no aceptados en la convocatoria (Anexo 2), tales como por ejemplo: 
</t>
    </r>
    <r>
      <rPr>
        <i/>
        <sz val="9"/>
        <color theme="1"/>
        <rFont val="Calibri"/>
        <family val="2"/>
        <scheme val="minor"/>
      </rPr>
      <t>● Para la</t>
    </r>
    <r>
      <rPr>
        <b/>
        <i/>
        <sz val="9"/>
        <color theme="1"/>
        <rFont val="Calibri"/>
        <family val="2"/>
        <scheme val="minor"/>
      </rPr>
      <t xml:space="preserve"> </t>
    </r>
    <r>
      <rPr>
        <b/>
        <i/>
        <u/>
        <sz val="9"/>
        <color theme="1"/>
        <rFont val="Calibri"/>
        <family val="2"/>
        <scheme val="minor"/>
      </rPr>
      <t>Modalidad de Infraestructuras científicas y técnicas:</t>
    </r>
    <r>
      <rPr>
        <i/>
        <sz val="9"/>
        <color theme="1"/>
        <rFont val="Calibri"/>
        <family val="2"/>
        <scheme val="minor"/>
      </rPr>
      <t xml:space="preserve">
</t>
    </r>
    <r>
      <rPr>
        <i/>
        <sz val="8"/>
        <color theme="4" tint="-0.249977111117893"/>
        <rFont val="Calibri"/>
        <family val="2"/>
        <scheme val="minor"/>
      </rPr>
      <t>-</t>
    </r>
    <r>
      <rPr>
        <i/>
        <sz val="8"/>
        <color theme="1"/>
        <rFont val="Calibri"/>
        <family val="2"/>
        <scheme val="minor"/>
      </rPr>
      <t xml:space="preserve"> Gastos de mantenimiento o reparación o mejora.
</t>
    </r>
    <r>
      <rPr>
        <i/>
        <sz val="8"/>
        <color theme="4" tint="-0.249977111117893"/>
        <rFont val="Calibri"/>
        <family val="2"/>
        <scheme val="minor"/>
      </rPr>
      <t xml:space="preserve">- Gastos de movilidad, viaje, dietas, 
</t>
    </r>
    <r>
      <rPr>
        <i/>
        <sz val="8"/>
        <color rgb="FFFF3300"/>
        <rFont val="Calibri"/>
        <family val="2"/>
        <scheme val="minor"/>
      </rPr>
      <t>-</t>
    </r>
    <r>
      <rPr>
        <i/>
        <sz val="8"/>
        <color rgb="FF0070C0"/>
        <rFont val="Calibri"/>
        <family val="2"/>
        <scheme val="minor"/>
      </rPr>
      <t xml:space="preserve"> Gastos </t>
    </r>
    <r>
      <rPr>
        <i/>
        <sz val="8"/>
        <color theme="8" tint="-0.249977111117893"/>
        <rFont val="Calibri"/>
        <family val="2"/>
        <scheme val="minor"/>
      </rPr>
      <t>de personal  d</t>
    </r>
    <r>
      <rPr>
        <i/>
        <sz val="8"/>
        <color theme="4" tint="-0.249977111117893"/>
        <rFont val="Calibri"/>
        <family val="2"/>
        <scheme val="minor"/>
      </rPr>
      <t xml:space="preserve">e nueva incorporación sin dedicación en exclusiva.
- Gastos de personal por horas no efectivamente trabajadas, ni vinculadas al proyecto.
- La obra civil que no sea la establecida en el apartado 2 (Anexo 2).
</t>
    </r>
    <r>
      <rPr>
        <i/>
        <sz val="8"/>
        <color theme="1"/>
        <rFont val="Calibri"/>
        <family val="2"/>
        <scheme val="minor"/>
      </rPr>
      <t xml:space="preserve">
</t>
    </r>
    <r>
      <rPr>
        <b/>
        <i/>
        <sz val="9"/>
        <rFont val="Calibri"/>
        <family val="2"/>
        <scheme val="minor"/>
      </rPr>
      <t xml:space="preserve">● Para la </t>
    </r>
    <r>
      <rPr>
        <b/>
        <i/>
        <u/>
        <sz val="9"/>
        <rFont val="Calibri"/>
        <family val="2"/>
        <scheme val="minor"/>
      </rPr>
      <t xml:space="preserve">Modalidad de Equipamiento científico y técnico:
</t>
    </r>
    <r>
      <rPr>
        <i/>
        <sz val="9"/>
        <rFont val="Calibri"/>
        <family val="2"/>
        <scheme val="minor"/>
      </rPr>
      <t>- Gastos de equipamiento de segunda mano
- Gastos de formación no incluidos en el precio de adquisición del equipo.
- Gastos de alquiler de equipos</t>
    </r>
    <r>
      <rPr>
        <b/>
        <i/>
        <u/>
        <sz val="9"/>
        <rFont val="Calibri"/>
        <family val="2"/>
        <scheme val="minor"/>
      </rPr>
      <t xml:space="preserve">
</t>
    </r>
    <r>
      <rPr>
        <i/>
        <sz val="9"/>
        <rFont val="Calibri"/>
        <family val="2"/>
        <scheme val="minor"/>
      </rPr>
      <t xml:space="preserve"> - Las actuaciones llevadas a cabo mediante arrendamiento (renting) o arrendamiento financiero (leasing), aunque se contemple la obligación de compra al final del contrato.
- La obra civil que no sea la establecida en el apartado 3 (Anexo 2).
- Los gastos de gestión de la ayuda concedida.
● Para</t>
    </r>
    <r>
      <rPr>
        <b/>
        <i/>
        <u/>
        <sz val="9"/>
        <rFont val="Calibri"/>
        <family val="2"/>
        <scheme val="minor"/>
      </rPr>
      <t xml:space="preserve"> ambas modalidades:</t>
    </r>
    <r>
      <rPr>
        <i/>
        <sz val="9"/>
        <rFont val="Calibri"/>
        <family val="2"/>
        <scheme val="minor"/>
      </rPr>
      <t xml:space="preserve">
- Inversiones y gastos correspondientes a gastos subvencionables con fecha final de ejecución </t>
    </r>
    <r>
      <rPr>
        <b/>
        <i/>
        <sz val="9"/>
        <rFont val="Calibri"/>
        <family val="2"/>
        <scheme val="minor"/>
      </rPr>
      <t>posterior a 30/06/2025</t>
    </r>
    <r>
      <rPr>
        <i/>
        <sz val="9"/>
        <rFont val="Calibri"/>
        <family val="2"/>
        <scheme val="minor"/>
      </rPr>
      <t xml:space="preserve">
- Iva o impuestos compensables.
- Mobiliarios de oficina, equipamiento para la docencia, material bibliográfico, suscripciones o accesos a bases de datos,  material fungible, gastos de mantenimiento o reparación, seguros, garantías no incluidas en el precio
- Gastos de informe auditor contable-técnico por más de 1500€.
- Costes indirectos.
</t>
    </r>
    <r>
      <rPr>
        <b/>
        <i/>
        <sz val="9"/>
        <color rgb="FF00B050"/>
        <rFont val="Calibri"/>
        <family val="2"/>
        <scheme val="minor"/>
      </rPr>
      <t xml:space="preserve">Incumplimiento en la subcontratación (Anexo 3) de las actividades para la convocatorias UNICO I+D 6G 2023 produciendose p.ej las siguientes situaciones:
</t>
    </r>
    <r>
      <rPr>
        <i/>
        <sz val="8"/>
        <color rgb="FF00B050"/>
        <rFont val="Calibri"/>
        <family val="2"/>
        <scheme val="minor"/>
      </rPr>
      <t>- Que se subcontrate entre entidades con un grado de vinculación no permitido.
- Que los subcontratistas, subcontraten a otros beneficiarios de la ayuda.
- Cuando sea de aplicación, que no se respete el grado máximo de subcontratación en función del presupuesto financiable permitido en el subprograma.</t>
    </r>
    <r>
      <rPr>
        <i/>
        <sz val="9"/>
        <color theme="1"/>
        <rFont val="Calibri"/>
        <family val="2"/>
        <scheme val="minor"/>
      </rPr>
      <t>(90% del presupuesto financiable para la modalidad infraestructuras científico-técnicas y 50% para la modalidad de equipamiento científico-técnico)</t>
    </r>
  </si>
  <si>
    <t>UNICO I+D Cloud: centros de I+D</t>
  </si>
  <si>
    <r>
      <t xml:space="preserve">Para la convocatorias </t>
    </r>
    <r>
      <rPr>
        <b/>
        <sz val="9"/>
        <rFont val="Calibri"/>
        <family val="2"/>
        <scheme val="minor"/>
      </rPr>
      <t>UNICO I+D  6G Cloud: centros de I+D</t>
    </r>
    <r>
      <rPr>
        <sz val="9"/>
        <rFont val="Calibri"/>
        <family val="2"/>
        <scheme val="minor"/>
      </rPr>
      <t xml:space="preserve"> se incluyen gastos subvencionables no aceptados en la convocatoria, tales como por ejemplo:
- Iva o impuestos compensables.
- En los casos que proceda, los</t>
    </r>
    <r>
      <rPr>
        <b/>
        <sz val="9"/>
        <rFont val="Calibri"/>
        <family val="2"/>
        <scheme val="minor"/>
      </rPr>
      <t xml:space="preserve"> complementos </t>
    </r>
    <r>
      <rPr>
        <sz val="9"/>
        <rFont val="Calibri"/>
        <family val="2"/>
        <scheme val="minor"/>
      </rPr>
      <t xml:space="preserve">de los gastos de personal propio.
- Costes de </t>
    </r>
    <r>
      <rPr>
        <b/>
        <sz val="9"/>
        <rFont val="Calibri"/>
        <family val="2"/>
        <scheme val="minor"/>
      </rPr>
      <t xml:space="preserve">ampliación o renovación de patentes </t>
    </r>
    <r>
      <rPr>
        <sz val="9"/>
        <rFont val="Calibri"/>
        <family val="2"/>
        <scheme val="minor"/>
      </rPr>
      <t xml:space="preserve">de derechos de propiedad industrial e intelectual no generadas durante el periodo de ejecución del proyecto. 
- </t>
    </r>
    <r>
      <rPr>
        <b/>
        <sz val="9"/>
        <rFont val="Calibri"/>
        <family val="2"/>
        <scheme val="minor"/>
      </rPr>
      <t>Gastos de subcontratación</t>
    </r>
    <r>
      <rPr>
        <sz val="9"/>
        <rFont val="Calibri"/>
        <family val="2"/>
        <scheme val="minor"/>
      </rPr>
      <t xml:space="preserve"> de actividades objeto de ayuda </t>
    </r>
    <r>
      <rPr>
        <b/>
        <sz val="9"/>
        <rFont val="Calibri"/>
        <family val="2"/>
        <scheme val="minor"/>
      </rPr>
      <t>menor al 65%</t>
    </r>
    <r>
      <rPr>
        <sz val="9"/>
        <rFont val="Calibri"/>
        <family val="2"/>
        <scheme val="minor"/>
      </rPr>
      <t xml:space="preserve"> ó </t>
    </r>
    <r>
      <rPr>
        <b/>
        <sz val="9"/>
        <rFont val="Calibri"/>
        <family val="2"/>
        <scheme val="minor"/>
      </rPr>
      <t>por encima del 75 %</t>
    </r>
    <r>
      <rPr>
        <sz val="9"/>
        <rFont val="Calibri"/>
        <family val="2"/>
        <scheme val="minor"/>
      </rPr>
      <t xml:space="preserve"> de la cuantía total de la </t>
    </r>
    <r>
      <rPr>
        <b/>
        <sz val="9"/>
        <rFont val="Calibri"/>
        <family val="2"/>
        <scheme val="minor"/>
      </rPr>
      <t xml:space="preserve">subvención concedida.
</t>
    </r>
    <r>
      <rPr>
        <sz val="9"/>
        <rFont val="Calibri"/>
        <family val="2"/>
        <scheme val="minor"/>
      </rPr>
      <t xml:space="preserve">- </t>
    </r>
    <r>
      <rPr>
        <b/>
        <sz val="9"/>
        <rFont val="Calibri"/>
        <family val="2"/>
        <scheme val="minor"/>
      </rPr>
      <t>Gastos de subcontratación</t>
    </r>
    <r>
      <rPr>
        <sz val="9"/>
        <rFont val="Calibri"/>
        <family val="2"/>
        <scheme val="minor"/>
      </rPr>
      <t xml:space="preserve"> por trabajos de I+D de</t>
    </r>
    <r>
      <rPr>
        <b/>
        <sz val="9"/>
        <rFont val="Calibri"/>
        <family val="2"/>
        <scheme val="minor"/>
      </rPr>
      <t xml:space="preserve"> subcontratistas contratados por los subcontratista</t>
    </r>
    <r>
      <rPr>
        <sz val="9"/>
        <rFont val="Calibri"/>
        <family val="2"/>
        <scheme val="minor"/>
      </rPr>
      <t xml:space="preserve">s de los beneficiarios.
</t>
    </r>
    <r>
      <rPr>
        <b/>
        <sz val="9"/>
        <rFont val="Calibri"/>
        <family val="2"/>
        <scheme val="minor"/>
      </rPr>
      <t xml:space="preserve">Incumplimiento en la subcontratación </t>
    </r>
    <r>
      <rPr>
        <sz val="9"/>
        <rFont val="Calibri"/>
        <family val="2"/>
        <scheme val="minor"/>
      </rPr>
      <t xml:space="preserve">de las actividades para la convocatorias </t>
    </r>
    <r>
      <rPr>
        <b/>
        <sz val="9"/>
        <rFont val="Calibri"/>
        <family val="2"/>
        <scheme val="minor"/>
      </rPr>
      <t xml:space="preserve">UNICO I+D 6G Cloud: centros de I+D, ( Art.6 RD 959/2022) </t>
    </r>
    <r>
      <rPr>
        <sz val="9"/>
        <rFont val="Calibri"/>
        <family val="2"/>
        <scheme val="minor"/>
      </rPr>
      <t xml:space="preserve">produciendose p.ej las siguientes situaciones:
- Que el </t>
    </r>
    <r>
      <rPr>
        <b/>
        <sz val="9"/>
        <rFont val="Calibri"/>
        <family val="2"/>
        <scheme val="minor"/>
      </rPr>
      <t>subcontratista subcontrate más del 75% ó menos del 65%</t>
    </r>
    <r>
      <rPr>
        <sz val="9"/>
        <rFont val="Calibri"/>
        <family val="2"/>
        <scheme val="minor"/>
      </rPr>
      <t xml:space="preserve"> del importe de la ayuda recibida.
- Que el subcontratista subcontrate </t>
    </r>
    <r>
      <rPr>
        <b/>
        <sz val="9"/>
        <rFont val="Calibri"/>
        <family val="2"/>
        <scheme val="minor"/>
      </rPr>
      <t xml:space="preserve">con empresas con demostrada experiencia </t>
    </r>
    <r>
      <rPr>
        <sz val="9"/>
        <rFont val="Calibri"/>
        <family val="2"/>
        <scheme val="minor"/>
      </rPr>
      <t xml:space="preserve">en proyectos I+D </t>
    </r>
    <r>
      <rPr>
        <b/>
        <sz val="9"/>
        <rFont val="Calibri"/>
        <family val="2"/>
        <scheme val="minor"/>
      </rPr>
      <t>por debajo del 65%</t>
    </r>
    <r>
      <rPr>
        <sz val="9"/>
        <rFont val="Calibri"/>
        <family val="2"/>
        <scheme val="minor"/>
      </rPr>
      <t xml:space="preserve">, ó por </t>
    </r>
    <r>
      <rPr>
        <b/>
        <sz val="9"/>
        <rFont val="Calibri"/>
        <family val="2"/>
        <scheme val="minor"/>
      </rPr>
      <t>debajo del 15% a PYMES</t>
    </r>
    <r>
      <rPr>
        <sz val="9"/>
        <rFont val="Calibri"/>
        <family val="2"/>
        <scheme val="minor"/>
      </rPr>
      <t xml:space="preserve"> del importe de la cuantía total de la subvención.
- Que se subcontrate por el beneficiario </t>
    </r>
    <r>
      <rPr>
        <b/>
        <sz val="9"/>
        <rFont val="Calibri"/>
        <family val="2"/>
        <scheme val="minor"/>
      </rPr>
      <t xml:space="preserve">sin pedir el número mínimo de ofertas a diferentes proveedores.
</t>
    </r>
  </si>
  <si>
    <t>C15.I05.P01.02</t>
  </si>
  <si>
    <t>Equipo de Evaluación</t>
  </si>
  <si>
    <t>CR.R9</t>
  </si>
  <si>
    <t>Nombre:</t>
  </si>
  <si>
    <t>DNI:</t>
  </si>
  <si>
    <t>Cargo:</t>
  </si>
  <si>
    <t>En nombre propio/en condición de representante de la entidad, con poder suficiente, en relación con la/s referidas actuación/es del PRTR, DECLARA:</t>
  </si>
  <si>
    <t>Que la información facilitada en la presente evaluación de riesgos es veraz.</t>
  </si>
  <si>
    <t>Haber implementado dentro del plazo de ejecución de las actuaciones, aquellos controles y medidas mitigadoras que expresamente el equipo de evaluación ha consignado en la presente evaluación de riesgos.</t>
  </si>
  <si>
    <t>Firma</t>
  </si>
  <si>
    <t>1.- INTRODUCCIÓN</t>
  </si>
  <si>
    <t>2.- DEFINICIONES</t>
  </si>
  <si>
    <t>3.- INSTRUCCIONES PARA CUMPLIMENTAR LA MATRIZ</t>
  </si>
  <si>
    <t>4.- RESULTADOS</t>
  </si>
  <si>
    <t>5.- CONCLUSIÓN.</t>
  </si>
  <si>
    <t>6.- FUENTES</t>
  </si>
  <si>
    <t>7.- ENLACES DE INTERÉS</t>
  </si>
  <si>
    <t xml:space="preserve">3. Dentro de cada método de gestión se ofrecen de manera predefinida un conjunto de indicadores de riesgo y controles estándares. Tanto los indicadores como sus controles no pueden modificarse, pero el equipo de evaluación de la entidad pública puede añadir los controles indicadores de riesgo con sus respectivos controles que estime necesarios. 	
</t>
  </si>
  <si>
    <r>
      <t xml:space="preserve">Mediante la presente matriz se va a </t>
    </r>
    <r>
      <rPr>
        <b/>
        <sz val="11"/>
        <color theme="1"/>
        <rFont val="Calibri"/>
        <family val="2"/>
        <scheme val="minor"/>
      </rPr>
      <t xml:space="preserve">evaluar </t>
    </r>
    <r>
      <rPr>
        <sz val="11"/>
        <color theme="1"/>
        <rFont val="Calibri"/>
        <family val="2"/>
        <scheme val="minor"/>
      </rPr>
      <t xml:space="preserve">el </t>
    </r>
    <r>
      <rPr>
        <b/>
        <u/>
        <sz val="11"/>
        <color theme="1"/>
        <rFont val="Calibri"/>
        <family val="2"/>
        <scheme val="minor"/>
      </rPr>
      <t>riesgo de incumplimiento de la prohibición de doble financiación</t>
    </r>
    <r>
      <rPr>
        <sz val="11"/>
        <color theme="1"/>
        <rFont val="Calibri"/>
        <family val="2"/>
        <scheme val="minor"/>
      </rPr>
      <t xml:space="preserve"> establecidos para el Plan de Recuperación,</t>
    </r>
  </si>
  <si>
    <t>● Codificación de la referencia secuencial del riesgo con su método de gestión correspondiente a dicho riesgo.
● Denominación  y descripción del riesgo
● Su método de gestión,  
● 4 preguntas (que deben responderse) relativas a las características del riesgo y quiénes son los afectados por dicho riesgo.</t>
  </si>
  <si>
    <t xml:space="preserve">● Riesgo Bruto Máximo. 
● Riesgo Neto Máximo. 
● Riesgo Objetivo Máximo. 
● Control de Check indicadores: Este apartado permite controlar si ha completado los indicadores mínimos  necesarios. Puede tomar los valores ‘Incompleto’ o ‘Aplica’.
En el caso de ampliar los riesgos con sus correspondientes indicadores de riesgo y controles, este ‘check’ no servirá como ayuda para la cumplimentación.
En caso de añadir, si así lo estima necesario el equipo de evaluación, nuevos riesgos con sus correspondientes identificadores de riesgo y controles, rogamos respete la codificación de las referencias secuenciales para ellos, tal y como se explica a continuación. 					</t>
  </si>
  <si>
    <t>b) Nivel MEDIO. Se aplicará cuando las consecuencias de un incidente supongan un perjuicio grave sobre las funciones de la organización, sobre sus activos o sobre los individuos afectados.
Se entenderá por perjuicio grave:
1.º La reducción significativa de la capacidad de la organización para desarrollar eficazmente sus funciones y competencias, aunque estas sigan desempeñándose. Esta reducción puede impedir por completo algunas funciones o bien sólo podrá afectar a los tiempos de ejecución pudiendo alargar dichos tiempos más del 50%.
2.º Causar un daño significativo en los activos de la organización. El daño podrá ser superior al 50% del valor de la actuación.
3.º El incumplimiento material de alguna ley o regulación, o el incumplimiento formal que no tenga carácter de subsanable.
4.º Causar un perjuicio significativo a algún individuo, de difícil reparación.
5.º Otros de naturaleza análoga.</t>
  </si>
  <si>
    <t>c) Nivel ALTO. Se aplicará cuando las consecuencias de un incidente supongan un perjuicio muy grave sobre las funciones de la organización, sobre sus activos o sobre los individuos afectados.
Se entenderá por perjuicio muy grave:
1.º La anulación efectiva de la capacidad de la organización para desarrollar eficazmente sus funciones y competencias.
2.º Causar un daño muy grave, e incluso irreparable, de los activos de la organización. Puede suponer la pérdida total de algunos activos sin límite de valor.
3.º El incumplimiento grave de alguna ley o regulación. Puede tener responsabilidad civil y/o penal y causar pérdidas económicas sin límite de valor asociado a la actuación en estudio.
4.º Causar un perjuicio grave a algún individuo, de difícil o imposible reparación.
5.º Otros de naturaleza análoga.</t>
  </si>
  <si>
    <t>Controles estándares</t>
  </si>
  <si>
    <t>Controles propuestos (no modificables) para mitigar el riesgo de los indicadores de cada uno de los riesgos.</t>
  </si>
  <si>
    <t xml:space="preserve">Controles alternativos </t>
  </si>
  <si>
    <t xml:space="preserve">Son los controles (alternativos a los controles estándares) que tiene implementados o que implementará la entidad, dentro el plazo de ejecución de las actuaciones el PRTR, para reducir el riesgo neto a unos niveles de riesgo objetivo aceptables.	</t>
  </si>
  <si>
    <r>
      <t>Nivel de riesgo de cada uno de los riesgos predefinidos en la herramienta y de los indicadores asociados a ellos, calculado teniendo en cuenta el efecto de los controles alternativos del ‘Plan de acción’ para redu</t>
    </r>
    <r>
      <rPr>
        <sz val="11"/>
        <rFont val="Calibri"/>
        <family val="2"/>
      </rPr>
      <t>cir el riesgo neto.</t>
    </r>
  </si>
  <si>
    <r>
      <t xml:space="preserve">Para los distintos controles estándares asociados a cada uno de los indicadores de riesgo que aparecen predefinidos, el equipo de evaluación deberá indicar si </t>
    </r>
    <r>
      <rPr>
        <b/>
        <sz val="11"/>
        <color theme="1"/>
        <rFont val="Calibri"/>
        <family val="2"/>
        <scheme val="minor"/>
      </rPr>
      <t>existe constancia de la implementación de estos controles</t>
    </r>
    <r>
      <rPr>
        <sz val="11"/>
        <color theme="1"/>
        <rFont val="Calibri"/>
        <family val="2"/>
        <scheme val="minor"/>
      </rPr>
      <t xml:space="preserve"> (indicando si existe o no dicho control) e indicando el </t>
    </r>
    <r>
      <rPr>
        <b/>
        <sz val="11"/>
        <color theme="1"/>
        <rFont val="Calibri"/>
        <family val="2"/>
        <scheme val="minor"/>
      </rPr>
      <t>grado de confianza que le merece la eficacia de este control</t>
    </r>
    <r>
      <rPr>
        <sz val="11"/>
        <color theme="1"/>
        <rFont val="Calibri"/>
        <family val="2"/>
        <scheme val="minor"/>
      </rPr>
      <t xml:space="preserve"> (eligiendo entre "Alto", "Medio" o "Bajo" en el menú desplegable).
En caso de indicar “No” (por no haber ningún control constatado), independientemente de la valoración final del riesgo, se recomienda establecer un control alternativo en el ‘Plan de acción’ encaminado a mitigar el riesgo de ese indicador en concreto.
De la misma manera, en caso de seleccionar “Bajo” en el grado de confianza en la eficacia del control, la casilla se marcará automáticamente en rojo por lo que, independientemente de la valoración final del riesgo, se recomienda establecer un control alternativo en el ‘Plan de acción’ encaminado a paliar el riesgo de ese indicador en concreto.
Por último, si no hay evidencias de que el control se haya efectuado y en la casilla de implementación se ha seleccionado “No”, es obvio que este control no se podrá evaluar, dejándose la casilla de la confianza y eficacia del control sin rellenar.</t>
    </r>
  </si>
  <si>
    <r>
      <t xml:space="preserve">En el caso de que el riesgo neto deba reducirse o si no hay controles o el nivel de confianza es bajo, el equipo evaluador deberá indicar cuál </t>
    </r>
    <r>
      <rPr>
        <sz val="11"/>
        <rFont val="Calibri"/>
        <family val="2"/>
        <scheme val="minor"/>
      </rPr>
      <t>es su Plan de Acción (controles alternativos, persona o unidad responsable y fecha de implementación), de acuerdo con las reglas que se indican en el apar</t>
    </r>
    <r>
      <rPr>
        <sz val="11"/>
        <color theme="1"/>
        <rFont val="Calibri"/>
        <family val="2"/>
        <scheme val="minor"/>
      </rPr>
      <t>tado 'Conclusión'.
Teniendo en cuenta estos controles alternativos (que tiene implementados o que implementará la entidad dentro el plazo de ejecución de las actuaciones el PRTR), el equipo evaluador deberá indicar el efecto combinado que prevé que estos nuevos controles tendrán sobre el IMPACTO y la PROBABILIDAD de cada riesgo, indicando hasta qué punto considera que se han reducido con los controles a implementar (para ello deberá de elegir entre -1 y -4 en el menú desplegable).</t>
    </r>
  </si>
  <si>
    <t xml:space="preserve">2. Si se procede a evaluar alguna de estos programas: UNICO Demanda CCAA ( Servicios Públicos, Industria y empresas, polígonos, Bono social y Edificios), UNICO I+D 6G 2021, UNICO I+D 6G 2022,2023, </t>
  </si>
  <si>
    <t xml:space="preserve">  UNICO Sectorial  5G 2022 y 2023, UNICO I+D Cloud: centros I+D o UNICO Sectorial 5G: Emergencias, seleccione la misma en " Actuación a evaluar", en caso contrario seleccione "Otras".</t>
  </si>
  <si>
    <t xml:space="preserve"> CONTROLES ESTÁNDARES</t>
  </si>
  <si>
    <t>Descripción del control estándar</t>
  </si>
  <si>
    <t>¿Se ha implementado este control estándar?</t>
  </si>
  <si>
    <t>Control alternativo</t>
  </si>
  <si>
    <t>PLAN DE ACCIÓN</t>
  </si>
  <si>
    <t>Fecha de implementación</t>
  </si>
  <si>
    <t>Efecto combinado de los controles alternativos sobre el IMPACTO del riesgo NETO</t>
  </si>
  <si>
    <t>Efecto combinado de los controles alternativos sobre la PROBABILIDAD del riesgo NETO</t>
  </si>
  <si>
    <t xml:space="preserve"> ●  Contar con procedimientos para la publicación y actualizacion en la Plataforma de contratación del Sector público o equivalente.</t>
  </si>
  <si>
    <t xml:space="preserve">● Con carácter general seguir el criterio de: No  utilizar otros fondos europeos en actuaciones financiadas con el MRR.
● En caso contrario, las  bases  reguladoras  deberán advertir  sobre  la prohibición  de  que  no  han  de  cubrir  los  mismos  costes,  trasladando  la  obligación  al beneficiario  de  que informe  sobre  cualesquiera  otros  fondos  (no  sólo europeos)  que hayan contribuido también a la financiación de las mismas actuaciones. </t>
  </si>
  <si>
    <t>● Con carácter general seguir el criterio de: No establecer gastos comunes entre beneficiarios.
● En caso contrario, establecer en el convenio el régimen de partipación en los mismos por cada parte.</t>
  </si>
  <si>
    <t>Número filas
(indicadores riesgo)</t>
  </si>
  <si>
    <t>Contar "SÍ"</t>
  </si>
  <si>
    <t>Contar "No"</t>
  </si>
  <si>
    <t>Contar "Vacío" cet</t>
  </si>
  <si>
    <t>Contar 'Control alternativo'</t>
  </si>
  <si>
    <t>Todos "No"
AND 
'no hay ningún control alternativo'</t>
  </si>
  <si>
    <t>Check</t>
  </si>
  <si>
    <r>
      <t xml:space="preserve">A partir de las valoraciones efectuadas, la herramienta de evaluación de riesgo calculará automáticamente el resultado del </t>
    </r>
    <r>
      <rPr>
        <b/>
        <sz val="11"/>
        <color theme="1"/>
        <rFont val="Calibri"/>
        <family val="2"/>
        <scheme val="minor"/>
      </rPr>
      <t>RIESGO OBJETIVO</t>
    </r>
    <r>
      <rPr>
        <sz val="11"/>
        <color theme="1"/>
        <rFont val="Calibri"/>
        <family val="2"/>
        <scheme val="minor"/>
      </rPr>
      <t xml:space="preserve"> de cada uno de los indicadores de riesgo y el </t>
    </r>
    <r>
      <rPr>
        <b/>
        <sz val="11"/>
        <color theme="1"/>
        <rFont val="Calibri"/>
        <family val="2"/>
        <scheme val="minor"/>
      </rPr>
      <t>coeficiente total del RIESGO OBJETIVO</t>
    </r>
    <r>
      <rPr>
        <sz val="11"/>
        <color theme="1"/>
        <rFont val="Calibri"/>
        <family val="2"/>
        <scheme val="minor"/>
      </rPr>
      <t xml:space="preserve"> de cada uno de los riesgos predefinidos (calculado como promedio de los riesgos netos de los distintos indicadores de riesgo).
</t>
    </r>
    <r>
      <rPr>
        <b/>
        <sz val="11"/>
        <color theme="1"/>
        <rFont val="Calibri"/>
        <family val="2"/>
        <scheme val="minor"/>
      </rPr>
      <t xml:space="preserve">Importante: </t>
    </r>
    <r>
      <rPr>
        <sz val="11"/>
        <color theme="1"/>
        <rFont val="Calibri"/>
        <family val="2"/>
        <scheme val="minor"/>
      </rPr>
      <t xml:space="preserve">
-	Se espera que el equipo de evaluación responda ‘Sí’ o ‘No’ en todas las casillas de la columna ‘¿Se ha implementado este control estándar?’.
-	Para cada indicador de riesgo, el equipo de evaluación siempre puede describir un control alternativo al control estándar.
-	En caso de que se haya respondido que no se ha implementado un control estándar para un determinado indicador de riesgo, se recomienda que la entidad implemente un control alternativo.
-	En caso de dejar en blanco alguna de las casillas de la columna ‘¿Se ha implementado este control estándar?’, el ‘Control de Check Indicadores’ toma el valor ‘Incompleto’; igualmente, toma el valor ‘Incompleto’ si se responde ‘No’ a todas las casillas de la columna ‘¿Se ha implementado este control estándar?’ sin haber descrito ningún control alternativo. En cualquier otro caso, el ‘Control de Check Indicadores’ tomará el valor ‘Aplica’.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r>
  </si>
  <si>
    <r>
      <t xml:space="preserve">Las </t>
    </r>
    <r>
      <rPr>
        <b/>
        <sz val="11"/>
        <rFont val="Calibri"/>
        <family val="2"/>
        <scheme val="minor"/>
      </rPr>
      <t>entidades públicas</t>
    </r>
    <r>
      <rPr>
        <sz val="11"/>
        <rFont val="Calibri"/>
        <family val="2"/>
        <scheme val="minor"/>
      </rPr>
      <t xml:space="preserve"> deberán rellenar las pestañas correspondientes a “Resultados”, "Métodos_Gestión_Ent_Publica" e "Indicador_Riesgo_Ent_Publica".</t>
    </r>
  </si>
  <si>
    <t>En dicha pestaña se deberán responder una serie de preguntas.</t>
  </si>
  <si>
    <t>El cuestionario y la evaluación de los indicadores de riesgos deberá ser firmado y remitido a SETELECO cargándolo en la :</t>
  </si>
  <si>
    <t xml:space="preserve"> Herramienta de Reporte de Subproyectos (HRS) </t>
  </si>
  <si>
    <t>Cada riesgo de incumplimiento de la prohibición de doble financiación tiene su listado de posibles indicadores de riesgo y de controles estándar propuestos.</t>
  </si>
  <si>
    <r>
      <t xml:space="preserve">Para cada uno de los métodos de gestión se presenta un </t>
    </r>
    <r>
      <rPr>
        <b/>
        <sz val="11"/>
        <color theme="1"/>
        <rFont val="Calibri"/>
        <family val="2"/>
        <scheme val="minor"/>
      </rPr>
      <t>resumen en la pestaña  "Métodos_Gestión_Ent_Publica".</t>
    </r>
  </si>
  <si>
    <r>
      <t xml:space="preserve">Si es necesario realizar la evaluación correspondiente en relación a más de un método de gestion podrá utilizar los códigos S.R.6, C.R9, CV.R8, MP.R10, OP.R2, y crear </t>
    </r>
    <r>
      <rPr>
        <b/>
        <u/>
        <sz val="11"/>
        <rFont val="Calibri"/>
        <family val="2"/>
        <scheme val="minor"/>
      </rPr>
      <t xml:space="preserve">a partir de las anteriores referencias, </t>
    </r>
    <r>
      <rPr>
        <u/>
        <sz val="11"/>
        <rFont val="Calibri"/>
        <family val="2"/>
        <scheme val="minor"/>
      </rPr>
      <t xml:space="preserve">los indicadores de riesgo que considere necesarios, indicando </t>
    </r>
    <r>
      <rPr>
        <b/>
        <u/>
        <sz val="11"/>
        <rFont val="Calibri"/>
        <family val="2"/>
        <scheme val="minor"/>
      </rPr>
      <t>como mínimo los propuestos en la presente herramienta para su método de gestión.</t>
    </r>
  </si>
  <si>
    <r>
      <t xml:space="preserve">De la misma manera, existe una única referencia para cada </t>
    </r>
    <r>
      <rPr>
        <b/>
        <sz val="11"/>
        <color theme="1"/>
        <rFont val="Calibri"/>
        <family val="2"/>
        <scheme val="minor"/>
      </rPr>
      <t>Indicador de riesgo (I)</t>
    </r>
    <r>
      <rPr>
        <sz val="11"/>
        <color theme="1"/>
        <rFont val="Calibri"/>
        <family val="2"/>
        <scheme val="minor"/>
      </rPr>
      <t xml:space="preserve"> y para cada </t>
    </r>
    <r>
      <rPr>
        <b/>
        <sz val="11"/>
        <color theme="1"/>
        <rFont val="Calibri"/>
        <family val="2"/>
        <scheme val="minor"/>
      </rPr>
      <t>Control (C)</t>
    </r>
    <r>
      <rPr>
        <sz val="11"/>
        <color theme="1"/>
        <rFont val="Calibri"/>
        <family val="2"/>
        <scheme val="minor"/>
      </rPr>
      <t>, habiéndose asignado números secuenciales a los indicadores de riesgo de cada uno de los riesgos (por ejemplo, los indicadores del riesgo S.R1 comienzan como S.I. 1.1., los del riesgo C.R2 como C.I. 2.1., etc…) y números secuenciales a los controles de cada uno de los riesgos (por ejemplo, los controles del riesgo S.R1 comienzan como S.C. 1.1., los del riesgo C.R2 como C.C. 2.1., etc…).</t>
    </r>
  </si>
  <si>
    <t>El objetivo de la matriz es que la puntuación del riesgo neto obtenida, tanto para cada riesgo como para cada uno de los indicadores de riesgo asociados a ellos, sirva como referencia a la entidad para prevenir en cada riesgo identificado el posible fraude o la comisión de irregularidades y, en tal caso, establecer un plan de acción para incrementar el número de controles o su intensidad.
Por lo tanto, en función de la puntuación del riesgo neto obtenida, la entidad deberá incluir controles alternativos (plan de acción), de acuerdo con las siguientes reglas:
- Si el riesgo neto total es bajo (aceptable), en principio, no será necesario incluir controles alternativos (Plan de acción) a los controles estándares ya implementados, salvo que la entidad considere que es conveniente. No obstante, sería recomendable adoptar medidas para mejorar o rediseñar los controles existentes en el caso de aquellos indicadores de riesgo concretos que pudieran presentar un riesgo elevado.
- Si el riesgo neto total es medio (significativo),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considera adecuado un periodo a medio o corto plazo, en función de la naturaleza de las medidas, debiéndose tratar, en todo caso, de un plazo inferior a un año.
-Si es riesgo neto total es alto (grave), deben incluirse los controles alternativos (Plan de acción) que tiene implementados o que implementará la entidad, dentro el plazo de ejecución de las actuaciones el PRTR, con indicación de la unidad/persona responsable y de la fecha de su implementación. Para los controles alternativos que se implementarán, se deberá actuar de manera inmediata, por lo que el plazo límite para la implementación de los controles debe ser lo más reducido posible.
A título informativo, la herramienta calcula de forma automática un coeficiente que indica el riesgo total neto y el riesgo total objetivo por cada método de gestión. Estos coeficientes únicamente pretenden dar una imagen resumida de la situación que presenta la entidad frente al riesgo (en caso de que se añadan o supriman filas en la carátula de cada método de gestión e indicadores de riesgo correspondientes a nuevos riesgos, el check de control de indicadores no servirá de ayuda).
Finalmente, la revisión periódica de la evaluación deberá realizarse en base a las siguientes reglas:
- Si es riesgo neto total obtuvo una puntuación de nivel aceptable se realizará una re-evaluación periódica, en base a lo establecido por la entidad. Aunque la norma general puede ser anualmente, podría realizarse cada dos años si el nivel de los riesgos identificados es muy bajo y durante el año anterior no se informó de casos de incumplimiento de dicho principio de gestión mediante Hitos y Objetivos.
- Si el riesgo neto total obtuvo una puntuación de significativo o de grave se realizará una revisión de la evaluación una vez transcurrido el plazo límite establecido para la implementación de los controles alternativos (Plan de acción). En el caso de riesgo neto grave debe ser de forma inmediata, en el plazo más breve posible. 
Asimismo, se deberá proceder inmediatamente a la revisión de las partes pertinentes de la autoevaluación si aparece cualquier infracción relevante, o si se producen cambios significativos en el entorno de la entidad tales como modificaciones normativas, cambios de procedimiento, tecnología, personal, etc...relacionadas con el presente principio transversal de prohibición de doble financiación.
En todo caso: 
-	Se recomienda realizar la evaluación de riesgos en los momentos iniciales de la actuación.
-	Al final de la actuación se requiere que se firmen los resultados obtenidos (que figuran en la pestaña ‘Resultados’) junto con la declaración de los controles que finalmente se hayan implementado dentro del plazo de ejecución de las actuaciones del PRTR.</t>
  </si>
  <si>
    <r>
      <t>1: EVALUACIÓN DE LA EXPOSICIÓN A RIESGOS DE DOBLE FINANCIACIÓN - S</t>
    </r>
    <r>
      <rPr>
        <b/>
        <u/>
        <sz val="12"/>
        <color theme="1"/>
        <rFont val="Calibri"/>
        <family val="2"/>
        <scheme val="minor"/>
      </rPr>
      <t>UBVENCIONES (S), CONTRATACIÓN (C), CONVENIO (CV), MEDIOS PROPIOS(MP), OTROS PROCEDIMIENTOS (OP).</t>
    </r>
  </si>
  <si>
    <t>1. Elija el método de gestión: Subvención (S), Contratación (C), Convenio (CV), Medio Propio (MP), Otros Procedimientos (OP) que desea cumplimentar.</t>
  </si>
  <si>
    <t>Este Libro Excel utiliza fórmulas solo compatibles con las siguientes versiones de Office o LibreOffice:</t>
  </si>
  <si>
    <t>- Office 2019 o superiores, incluído Office 365.</t>
  </si>
  <si>
    <t>- LibreOffice 5.2 o superiores.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</si>
</sst>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9" x14ac:knownFonts="1">
    <font>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u/>
      <sz val="11"/>
      <color theme="1"/>
      <name val="Calibri"/>
      <family val="2"/>
      <scheme val="minor"/>
    </font>
    <font>
      <sz val="11"/>
      <name val="Calibri"/>
      <family val="2"/>
      <scheme val="minor"/>
    </font>
    <font>
      <i/>
      <sz val="11"/>
      <color theme="1"/>
      <name val="Calibri"/>
      <family val="2"/>
      <scheme val="minor"/>
    </font>
    <font>
      <b/>
      <i/>
      <sz val="11"/>
      <color theme="4" tint="-0.249977111117893"/>
      <name val="Calibri"/>
      <family val="2"/>
      <scheme val="minor"/>
    </font>
    <font>
      <sz val="11"/>
      <name val="Calibri"/>
      <family val="2"/>
    </font>
    <font>
      <sz val="11"/>
      <color indexed="8"/>
      <name val="Calibri"/>
      <family val="2"/>
    </font>
    <font>
      <sz val="9"/>
      <color theme="1"/>
      <name val="Calibri"/>
      <family val="2"/>
      <scheme val="minor"/>
    </font>
    <font>
      <sz val="10"/>
      <color theme="1"/>
      <name val="Arial"/>
      <family val="2"/>
    </font>
    <font>
      <b/>
      <sz val="9"/>
      <color theme="1"/>
      <name val="Calibri"/>
      <family val="2"/>
      <scheme val="minor"/>
    </font>
    <font>
      <b/>
      <sz val="9"/>
      <name val="Calibri"/>
      <family val="2"/>
      <scheme val="minor"/>
    </font>
    <font>
      <sz val="9"/>
      <color theme="0" tint="-0.499984740745262"/>
      <name val="Calibri"/>
      <family val="2"/>
      <scheme val="minor"/>
    </font>
    <font>
      <sz val="12"/>
      <color theme="0" tint="-0.499984740745262"/>
      <name val="Arial"/>
      <family val="2"/>
    </font>
    <font>
      <b/>
      <sz val="12"/>
      <color theme="1"/>
      <name val="Arial"/>
      <family val="2"/>
    </font>
    <font>
      <sz val="9"/>
      <name val="Calibri"/>
      <family val="2"/>
      <scheme val="minor"/>
    </font>
    <font>
      <i/>
      <sz val="9"/>
      <color theme="1"/>
      <name val="Calibri"/>
      <family val="2"/>
      <scheme val="minor"/>
    </font>
    <font>
      <sz val="12"/>
      <color theme="1"/>
      <name val="Arial"/>
      <family val="2"/>
    </font>
    <font>
      <b/>
      <sz val="9"/>
      <color indexed="8"/>
      <name val="Calibri"/>
      <family val="2"/>
      <scheme val="minor"/>
    </font>
    <font>
      <sz val="11"/>
      <color theme="1"/>
      <name val="Calibri"/>
      <family val="2"/>
      <scheme val="minor"/>
    </font>
    <font>
      <b/>
      <i/>
      <sz val="9"/>
      <color theme="1"/>
      <name val="Calibri"/>
      <family val="2"/>
      <scheme val="minor"/>
    </font>
    <font>
      <vertAlign val="superscript"/>
      <sz val="10"/>
      <color theme="1"/>
      <name val="Calibri"/>
      <family val="2"/>
      <scheme val="minor"/>
    </font>
    <font>
      <u/>
      <sz val="11"/>
      <color theme="10"/>
      <name val="Calibri"/>
      <family val="2"/>
      <scheme val="minor"/>
    </font>
    <font>
      <sz val="9"/>
      <color indexed="8"/>
      <name val="Calibri"/>
      <family val="2"/>
      <scheme val="minor"/>
    </font>
    <font>
      <b/>
      <i/>
      <sz val="11"/>
      <color theme="1"/>
      <name val="Calibri"/>
      <family val="2"/>
      <scheme val="minor"/>
    </font>
    <font>
      <b/>
      <sz val="12"/>
      <color theme="1"/>
      <name val="Calibri"/>
      <family val="2"/>
      <scheme val="minor"/>
    </font>
    <font>
      <b/>
      <u/>
      <sz val="12"/>
      <color theme="1"/>
      <name val="Calibri"/>
      <family val="2"/>
      <scheme val="minor"/>
    </font>
    <font>
      <b/>
      <sz val="14"/>
      <color rgb="FFFF0000"/>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sz val="5"/>
      <color theme="1"/>
      <name val="Calibri"/>
      <family val="2"/>
      <scheme val="minor"/>
    </font>
    <font>
      <sz val="8"/>
      <name val="Calibri"/>
      <family val="2"/>
      <scheme val="minor"/>
    </font>
    <font>
      <b/>
      <u/>
      <sz val="14"/>
      <color theme="1"/>
      <name val="Calibri"/>
      <family val="2"/>
      <scheme val="minor"/>
    </font>
    <font>
      <sz val="9"/>
      <color rgb="FF44546A"/>
      <name val="Calibri"/>
      <family val="2"/>
      <scheme val="minor"/>
    </font>
    <font>
      <b/>
      <i/>
      <sz val="10"/>
      <color theme="1"/>
      <name val="Calibri"/>
      <family val="2"/>
      <scheme val="minor"/>
    </font>
    <font>
      <sz val="10"/>
      <color theme="1"/>
      <name val="Trebuchet MS"/>
      <family val="2"/>
    </font>
    <font>
      <sz val="9"/>
      <color theme="1"/>
      <name val="Calibri"/>
      <family val="2"/>
    </font>
    <font>
      <sz val="10"/>
      <name val="Arial"/>
      <family val="2"/>
    </font>
    <font>
      <sz val="12"/>
      <name val="Arial"/>
      <family val="2"/>
    </font>
    <font>
      <b/>
      <sz val="12"/>
      <name val="Arial"/>
      <family val="2"/>
    </font>
    <font>
      <b/>
      <sz val="11"/>
      <name val="Calibri"/>
      <family val="2"/>
      <scheme val="minor"/>
    </font>
    <font>
      <b/>
      <u/>
      <sz val="11"/>
      <name val="Calibri"/>
      <family val="2"/>
      <scheme val="minor"/>
    </font>
    <font>
      <u/>
      <sz val="11"/>
      <name val="Calibri"/>
      <family val="2"/>
      <scheme val="minor"/>
    </font>
    <font>
      <u/>
      <sz val="11"/>
      <color theme="1"/>
      <name val="Calibri"/>
      <family val="2"/>
      <scheme val="minor"/>
    </font>
    <font>
      <i/>
      <sz val="8"/>
      <color theme="1"/>
      <name val="Calibri"/>
      <family val="2"/>
      <scheme val="minor"/>
    </font>
    <font>
      <b/>
      <i/>
      <sz val="8"/>
      <color theme="1"/>
      <name val="Calibri"/>
      <family val="2"/>
      <scheme val="minor"/>
    </font>
    <font>
      <sz val="9"/>
      <color theme="0"/>
      <name val="Calibri"/>
      <family val="2"/>
      <scheme val="minor"/>
    </font>
    <font>
      <b/>
      <sz val="9"/>
      <color theme="0"/>
      <name val="Calibri"/>
      <family val="2"/>
      <scheme val="minor"/>
    </font>
    <font>
      <sz val="12"/>
      <color theme="0"/>
      <name val="Arial"/>
      <family val="2"/>
    </font>
    <font>
      <b/>
      <sz val="12"/>
      <color theme="0"/>
      <name val="Arial"/>
      <family val="2"/>
    </font>
    <font>
      <sz val="10"/>
      <color theme="0"/>
      <name val="Arial"/>
      <family val="2"/>
    </font>
    <font>
      <u/>
      <sz val="12"/>
      <color theme="10"/>
      <name val="Arial"/>
      <family val="2"/>
    </font>
    <font>
      <sz val="8"/>
      <color rgb="FF00B0F0"/>
      <name val="Calibri"/>
      <family val="2"/>
      <scheme val="minor"/>
    </font>
    <font>
      <sz val="8"/>
      <color rgb="FF548235"/>
      <name val="Calibri"/>
      <family val="2"/>
      <scheme val="minor"/>
    </font>
    <font>
      <b/>
      <i/>
      <u/>
      <sz val="9"/>
      <color theme="1"/>
      <name val="Calibri"/>
      <family val="2"/>
      <scheme val="minor"/>
    </font>
    <font>
      <i/>
      <sz val="8"/>
      <color theme="4" tint="-0.249977111117893"/>
      <name val="Calibri"/>
      <family val="2"/>
      <scheme val="minor"/>
    </font>
    <font>
      <i/>
      <sz val="8"/>
      <color rgb="FFFF3300"/>
      <name val="Calibri"/>
      <family val="2"/>
      <scheme val="minor"/>
    </font>
    <font>
      <i/>
      <sz val="8"/>
      <color rgb="FF0070C0"/>
      <name val="Calibri"/>
      <family val="2"/>
      <scheme val="minor"/>
    </font>
    <font>
      <i/>
      <sz val="8"/>
      <color theme="8" tint="-0.249977111117893"/>
      <name val="Calibri"/>
      <family val="2"/>
      <scheme val="minor"/>
    </font>
    <font>
      <b/>
      <i/>
      <sz val="9"/>
      <name val="Calibri"/>
      <family val="2"/>
      <scheme val="minor"/>
    </font>
    <font>
      <b/>
      <i/>
      <u/>
      <sz val="9"/>
      <name val="Calibri"/>
      <family val="2"/>
      <scheme val="minor"/>
    </font>
    <font>
      <i/>
      <sz val="9"/>
      <name val="Calibri"/>
      <family val="2"/>
      <scheme val="minor"/>
    </font>
    <font>
      <b/>
      <i/>
      <sz val="9"/>
      <color rgb="FF00B050"/>
      <name val="Calibri"/>
      <family val="2"/>
      <scheme val="minor"/>
    </font>
    <font>
      <i/>
      <sz val="8"/>
      <color rgb="FF00B050"/>
      <name val="Calibri"/>
      <family val="2"/>
      <scheme val="minor"/>
    </font>
    <font>
      <i/>
      <sz val="10"/>
      <color theme="1"/>
      <name val="Calibri"/>
      <family val="2"/>
      <scheme val="minor"/>
    </font>
    <font>
      <u/>
      <sz val="11"/>
      <color rgb="FF0070C0"/>
      <name val="Calibri"/>
      <family val="2"/>
      <scheme val="minor"/>
    </font>
  </fonts>
  <fills count="26">
    <fill>
      <patternFill patternType="none"/>
    </fill>
    <fill>
      <patternFill patternType="gray125"/>
    </fill>
    <fill>
      <patternFill patternType="solid">
        <fgColor theme="0" tint="-0.499984740745262"/>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330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indexed="65"/>
        <bgColor indexed="64"/>
      </patternFill>
    </fill>
    <fill>
      <patternFill patternType="solid">
        <fgColor theme="2"/>
        <bgColor indexed="64"/>
      </patternFill>
    </fill>
    <fill>
      <patternFill patternType="lightTrellis"/>
    </fill>
    <fill>
      <patternFill patternType="solid">
        <fgColor theme="4" tint="0.59999389629810485"/>
        <bgColor indexed="64"/>
      </patternFill>
    </fill>
    <fill>
      <patternFill patternType="solid">
        <fgColor rgb="FF92D050"/>
        <bgColor indexed="64"/>
      </patternFill>
    </fill>
    <fill>
      <patternFill patternType="solid">
        <fgColor theme="7" tint="0.79998168889431442"/>
        <bgColor indexed="64"/>
      </patternFill>
    </fill>
    <fill>
      <patternFill patternType="solid">
        <fgColor rgb="FFFFF2CC"/>
        <bgColor rgb="FF000000"/>
      </patternFill>
    </fill>
    <fill>
      <patternFill patternType="solid">
        <fgColor theme="6" tint="0.59999389629810485"/>
        <bgColor indexed="64"/>
      </patternFill>
    </fill>
    <fill>
      <patternFill patternType="solid">
        <fgColor rgb="FF00B0F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theme="0" tint="-0.34998626667073579"/>
      </top>
      <bottom style="thin">
        <color theme="0" tint="-0.34998626667073579"/>
      </bottom>
      <diagonal/>
    </border>
    <border>
      <left style="thin">
        <color rgb="FF000000"/>
      </left>
      <right style="thin">
        <color theme="0" tint="-0.34998626667073579"/>
      </right>
      <top style="thin">
        <color rgb="FF000000"/>
      </top>
      <bottom/>
      <diagonal/>
    </border>
    <border>
      <left style="thin">
        <color theme="0" tint="-0.34998626667073579"/>
      </left>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theme="4" tint="0.39997558519241921"/>
      </top>
      <bottom style="thin">
        <color indexed="64"/>
      </bottom>
      <diagonal/>
    </border>
    <border>
      <left/>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4" tint="0.39997558519241921"/>
      </top>
      <bottom style="double">
        <color indexed="64"/>
      </bottom>
      <diagonal/>
    </border>
    <border>
      <left/>
      <right/>
      <top style="thin">
        <color theme="4" tint="0.39997558519241921"/>
      </top>
      <bottom style="double">
        <color indexed="64"/>
      </bottom>
      <diagonal/>
    </border>
    <border>
      <left style="thin">
        <color indexed="64"/>
      </left>
      <right style="thin">
        <color indexed="64"/>
      </right>
      <top/>
      <bottom style="thin">
        <color theme="0" tint="-0.34998626667073579"/>
      </bottom>
      <diagonal/>
    </border>
  </borders>
  <cellStyleXfs count="3">
    <xf numFmtId="0" fontId="0" fillId="0" borderId="0"/>
    <xf numFmtId="0" fontId="11" fillId="0" borderId="0"/>
    <xf numFmtId="0" fontId="24" fillId="0" borderId="0" applyNumberFormat="0" applyFill="0" applyBorder="0" applyAlignment="0" applyProtection="0"/>
  </cellStyleXfs>
  <cellXfs count="261">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0" fillId="0" borderId="0" xfId="0" applyAlignment="1">
      <alignment vertical="center"/>
    </xf>
    <xf numFmtId="0" fontId="5" fillId="0" borderId="0" xfId="0" applyFont="1" applyAlignment="1">
      <alignment vertical="center"/>
    </xf>
    <xf numFmtId="0" fontId="0" fillId="0" borderId="0" xfId="0" applyAlignment="1">
      <alignment vertical="center" wrapText="1"/>
    </xf>
    <xf numFmtId="0" fontId="1" fillId="0" borderId="0" xfId="0" applyFont="1" applyAlignment="1">
      <alignment horizontal="right" vertical="center"/>
    </xf>
    <xf numFmtId="0" fontId="1" fillId="0" borderId="0" xfId="0" applyFont="1" applyAlignment="1">
      <alignment vertical="center"/>
    </xf>
    <xf numFmtId="0" fontId="0" fillId="0" borderId="1" xfId="0" applyBorder="1" applyAlignment="1">
      <alignment horizontal="center" vertical="center"/>
    </xf>
    <xf numFmtId="0" fontId="7" fillId="0" borderId="1" xfId="0" applyFont="1" applyBorder="1" applyAlignment="1">
      <alignment horizontal="center" vertical="center"/>
    </xf>
    <xf numFmtId="0" fontId="1" fillId="0" borderId="1" xfId="0" applyFont="1" applyBorder="1" applyAlignment="1">
      <alignment vertical="center" wrapText="1"/>
    </xf>
    <xf numFmtId="0" fontId="0" fillId="0" borderId="1" xfId="0" applyBorder="1" applyAlignment="1">
      <alignment horizontal="center" vertical="center" wrapText="1"/>
    </xf>
    <xf numFmtId="0" fontId="12" fillId="0" borderId="0" xfId="1" applyFont="1"/>
    <xf numFmtId="0" fontId="10" fillId="0" borderId="0" xfId="1" applyFont="1" applyAlignment="1">
      <alignment wrapText="1"/>
    </xf>
    <xf numFmtId="0" fontId="10" fillId="0" borderId="0" xfId="1" applyFont="1"/>
    <xf numFmtId="0" fontId="11" fillId="0" borderId="0" xfId="1"/>
    <xf numFmtId="0" fontId="14" fillId="0" borderId="0" xfId="1" applyFont="1" applyAlignment="1">
      <alignment wrapText="1"/>
    </xf>
    <xf numFmtId="0" fontId="15" fillId="0" borderId="0" xfId="1" applyFont="1" applyAlignment="1">
      <alignment wrapText="1"/>
    </xf>
    <xf numFmtId="0" fontId="12" fillId="0" borderId="0" xfId="1" applyFont="1" applyAlignment="1">
      <alignment wrapText="1"/>
    </xf>
    <xf numFmtId="0" fontId="16" fillId="0" borderId="0" xfId="1" applyFont="1" applyAlignment="1">
      <alignment wrapText="1"/>
    </xf>
    <xf numFmtId="0" fontId="16" fillId="0" borderId="0" xfId="1" applyFont="1"/>
    <xf numFmtId="0" fontId="11" fillId="0" borderId="0" xfId="1" applyAlignment="1">
      <alignment wrapText="1"/>
    </xf>
    <xf numFmtId="0" fontId="11" fillId="3" borderId="0" xfId="1" applyFill="1" applyAlignment="1">
      <alignment wrapText="1"/>
    </xf>
    <xf numFmtId="0" fontId="19" fillId="0" borderId="0" xfId="1" applyFont="1"/>
    <xf numFmtId="0" fontId="23" fillId="0" borderId="0" xfId="0" applyFont="1" applyAlignment="1">
      <alignment vertical="center"/>
    </xf>
    <xf numFmtId="0" fontId="24" fillId="0" borderId="0" xfId="2" applyAlignment="1">
      <alignment vertical="center"/>
    </xf>
    <xf numFmtId="0" fontId="4" fillId="0" borderId="0" xfId="0" applyFont="1"/>
    <xf numFmtId="0" fontId="12" fillId="0" borderId="0" xfId="1" applyFont="1" applyAlignment="1">
      <alignment horizontal="center" vertical="center" wrapText="1"/>
    </xf>
    <xf numFmtId="0" fontId="10" fillId="0" borderId="0" xfId="1" applyFont="1" applyAlignment="1">
      <alignment horizontal="center" vertical="center" wrapText="1"/>
    </xf>
    <xf numFmtId="0" fontId="12" fillId="9" borderId="1" xfId="1" applyFont="1" applyFill="1" applyBorder="1" applyAlignment="1">
      <alignment horizontal="center" vertical="center" wrapText="1"/>
    </xf>
    <xf numFmtId="0" fontId="12" fillId="9" borderId="8" xfId="1" applyFont="1" applyFill="1" applyBorder="1" applyAlignment="1">
      <alignment horizontal="center" vertical="center" wrapText="1"/>
    </xf>
    <xf numFmtId="0" fontId="10" fillId="10" borderId="1" xfId="1" applyFont="1" applyFill="1" applyBorder="1" applyAlignment="1">
      <alignment horizontal="center" vertical="center"/>
    </xf>
    <xf numFmtId="0" fontId="12" fillId="12" borderId="1" xfId="1" applyFont="1" applyFill="1" applyBorder="1" applyAlignment="1">
      <alignment horizontal="center" vertical="center" wrapText="1"/>
    </xf>
    <xf numFmtId="0" fontId="13" fillId="12" borderId="1" xfId="1" applyFont="1" applyFill="1" applyBorder="1" applyAlignment="1">
      <alignment horizontal="center" vertical="center" wrapText="1"/>
    </xf>
    <xf numFmtId="0" fontId="13" fillId="12" borderId="2" xfId="1" applyFont="1" applyFill="1" applyBorder="1" applyAlignment="1">
      <alignment horizontal="center" vertical="center" wrapText="1"/>
    </xf>
    <xf numFmtId="0" fontId="27" fillId="0" borderId="0" xfId="1" applyFont="1"/>
    <xf numFmtId="0" fontId="29" fillId="0" borderId="0" xfId="0" applyFont="1" applyAlignment="1">
      <alignment vertical="center"/>
    </xf>
    <xf numFmtId="0" fontId="10" fillId="6" borderId="1" xfId="0" applyFont="1" applyFill="1" applyBorder="1" applyAlignment="1">
      <alignment vertical="center" wrapText="1"/>
    </xf>
    <xf numFmtId="0" fontId="10" fillId="13" borderId="1" xfId="0" applyFont="1" applyFill="1" applyBorder="1" applyAlignment="1">
      <alignment vertical="center" wrapText="1"/>
    </xf>
    <xf numFmtId="0" fontId="10" fillId="14" borderId="1" xfId="0" applyFont="1" applyFill="1" applyBorder="1" applyAlignment="1">
      <alignment vertical="center" wrapText="1"/>
    </xf>
    <xf numFmtId="0" fontId="30" fillId="9" borderId="1" xfId="0" applyFont="1" applyFill="1" applyBorder="1" applyAlignment="1">
      <alignment horizontal="center" vertical="center" wrapText="1"/>
    </xf>
    <xf numFmtId="0" fontId="1" fillId="9" borderId="1" xfId="0" applyFont="1" applyFill="1" applyBorder="1" applyAlignment="1">
      <alignment horizontal="center" vertical="center"/>
    </xf>
    <xf numFmtId="0" fontId="0" fillId="13" borderId="1" xfId="0" applyFill="1" applyBorder="1"/>
    <xf numFmtId="0" fontId="0" fillId="14" borderId="1" xfId="0" applyFill="1" applyBorder="1"/>
    <xf numFmtId="0" fontId="0" fillId="6" borderId="1" xfId="0" applyFill="1" applyBorder="1"/>
    <xf numFmtId="0" fontId="1" fillId="9" borderId="1" xfId="0" applyFont="1" applyFill="1" applyBorder="1" applyAlignment="1">
      <alignment horizontal="center"/>
    </xf>
    <xf numFmtId="0" fontId="30" fillId="0" borderId="16" xfId="0" applyFont="1" applyBorder="1" applyAlignment="1" applyProtection="1">
      <alignment vertical="center" wrapText="1"/>
      <protection locked="0"/>
    </xf>
    <xf numFmtId="0" fontId="30" fillId="0" borderId="16" xfId="0" applyFont="1" applyBorder="1" applyAlignment="1" applyProtection="1">
      <alignment vertical="center"/>
      <protection locked="0"/>
    </xf>
    <xf numFmtId="0" fontId="30" fillId="0" borderId="16" xfId="0" applyFont="1" applyBorder="1" applyAlignment="1" applyProtection="1">
      <alignment horizontal="center" vertical="center"/>
      <protection locked="0"/>
    </xf>
    <xf numFmtId="0" fontId="0" fillId="0" borderId="17" xfId="0" applyBorder="1"/>
    <xf numFmtId="0" fontId="32" fillId="0" borderId="9" xfId="0" applyFont="1" applyBorder="1" applyAlignment="1" applyProtection="1">
      <alignment vertical="center"/>
      <protection locked="0"/>
    </xf>
    <xf numFmtId="0" fontId="0" fillId="0" borderId="14" xfId="0" applyBorder="1"/>
    <xf numFmtId="0" fontId="33" fillId="0" borderId="9" xfId="0" applyFont="1" applyBorder="1" applyAlignment="1" applyProtection="1">
      <alignment vertical="center" wrapText="1"/>
      <protection locked="0"/>
    </xf>
    <xf numFmtId="0" fontId="0" fillId="0" borderId="9" xfId="0" applyBorder="1"/>
    <xf numFmtId="0" fontId="0" fillId="0" borderId="18" xfId="0" applyBorder="1"/>
    <xf numFmtId="0" fontId="0" fillId="0" borderId="19" xfId="0" applyBorder="1"/>
    <xf numFmtId="0" fontId="0" fillId="0" borderId="15" xfId="0" applyBorder="1"/>
    <xf numFmtId="0" fontId="0" fillId="0" borderId="11" xfId="0" applyBorder="1"/>
    <xf numFmtId="0" fontId="35" fillId="0" borderId="16" xfId="0" applyFont="1" applyBorder="1" applyAlignment="1" applyProtection="1">
      <alignment vertical="center"/>
      <protection locked="0"/>
    </xf>
    <xf numFmtId="0" fontId="30" fillId="0" borderId="1" xfId="0" applyFont="1" applyBorder="1" applyAlignment="1" applyProtection="1">
      <alignment vertical="center"/>
      <protection locked="0"/>
    </xf>
    <xf numFmtId="0" fontId="30" fillId="0" borderId="0" xfId="0" applyFont="1" applyAlignment="1" applyProtection="1">
      <alignment vertical="center" wrapText="1"/>
      <protection locked="0"/>
    </xf>
    <xf numFmtId="0" fontId="30" fillId="0" borderId="0" xfId="0" applyFont="1" applyAlignment="1" applyProtection="1">
      <alignment vertical="center"/>
      <protection locked="0"/>
    </xf>
    <xf numFmtId="0" fontId="36" fillId="0" borderId="14" xfId="0" applyFont="1" applyBorder="1" applyAlignment="1">
      <alignment vertical="center" wrapText="1"/>
    </xf>
    <xf numFmtId="0" fontId="30" fillId="0" borderId="0" xfId="0" applyFont="1" applyAlignment="1" applyProtection="1">
      <alignment horizontal="center" vertical="center"/>
      <protection locked="0"/>
    </xf>
    <xf numFmtId="0" fontId="33" fillId="0" borderId="0" xfId="0" applyFont="1" applyAlignment="1" applyProtection="1">
      <alignment vertical="center" wrapText="1"/>
      <protection locked="0"/>
    </xf>
    <xf numFmtId="0" fontId="33" fillId="0" borderId="0" xfId="0" applyFont="1" applyAlignment="1" applyProtection="1">
      <alignment vertical="center"/>
      <protection locked="0"/>
    </xf>
    <xf numFmtId="0" fontId="33" fillId="0" borderId="0" xfId="0" applyFont="1" applyAlignment="1" applyProtection="1">
      <alignment horizontal="center" vertical="center"/>
      <protection locked="0"/>
    </xf>
    <xf numFmtId="0" fontId="36" fillId="0" borderId="0" xfId="0" applyFont="1" applyAlignment="1">
      <alignment horizontal="right" vertical="center" wrapText="1"/>
    </xf>
    <xf numFmtId="0" fontId="38" fillId="0" borderId="0" xfId="0" applyFont="1" applyAlignment="1" applyProtection="1">
      <alignment vertical="center" wrapText="1"/>
      <protection locked="0"/>
    </xf>
    <xf numFmtId="0" fontId="38" fillId="0" borderId="0" xfId="0" applyFont="1" applyAlignment="1" applyProtection="1">
      <alignment vertical="center"/>
      <protection locked="0"/>
    </xf>
    <xf numFmtId="0" fontId="31" fillId="0" borderId="0" xfId="0" applyFont="1" applyAlignment="1">
      <alignment vertical="center"/>
    </xf>
    <xf numFmtId="0" fontId="31" fillId="0" borderId="14" xfId="0" applyFont="1" applyBorder="1" applyAlignment="1" applyProtection="1">
      <alignment horizontal="center" vertical="center" wrapText="1"/>
      <protection locked="0"/>
    </xf>
    <xf numFmtId="0" fontId="0" fillId="0" borderId="0" xfId="0" applyAlignment="1">
      <alignment horizontal="center"/>
    </xf>
    <xf numFmtId="0" fontId="6" fillId="0" borderId="0" xfId="0" applyFont="1" applyAlignment="1">
      <alignment horizontal="center" vertical="center" wrapText="1"/>
    </xf>
    <xf numFmtId="0" fontId="36" fillId="0" borderId="0" xfId="0" applyFont="1" applyAlignment="1">
      <alignment horizontal="center" vertical="center" wrapText="1"/>
    </xf>
    <xf numFmtId="0" fontId="0" fillId="0" borderId="19" xfId="0" applyBorder="1" applyAlignment="1">
      <alignment horizontal="center"/>
    </xf>
    <xf numFmtId="0" fontId="26" fillId="0" borderId="1" xfId="0" applyFont="1" applyBorder="1" applyAlignment="1" applyProtection="1">
      <alignment vertical="center"/>
      <protection locked="0"/>
    </xf>
    <xf numFmtId="2" fontId="10" fillId="17" borderId="1" xfId="1" applyNumberFormat="1" applyFont="1" applyFill="1" applyBorder="1" applyAlignment="1">
      <alignment horizontal="center" vertical="center"/>
    </xf>
    <xf numFmtId="0" fontId="17" fillId="18" borderId="6" xfId="1" applyFont="1" applyFill="1" applyBorder="1" applyAlignment="1">
      <alignment horizontal="center" vertical="center" wrapText="1"/>
    </xf>
    <xf numFmtId="0" fontId="12" fillId="12" borderId="18" xfId="1" applyFont="1" applyFill="1" applyBorder="1" applyAlignment="1">
      <alignment horizontal="center" vertical="center" wrapText="1"/>
    </xf>
    <xf numFmtId="0" fontId="12" fillId="12" borderId="8" xfId="1" applyFont="1" applyFill="1" applyBorder="1" applyAlignment="1">
      <alignment horizontal="center" vertical="center" wrapText="1"/>
    </xf>
    <xf numFmtId="0" fontId="10" fillId="18" borderId="1" xfId="1" applyFont="1" applyFill="1" applyBorder="1" applyAlignment="1">
      <alignment horizontal="center" vertical="center"/>
    </xf>
    <xf numFmtId="1" fontId="10" fillId="10" borderId="1" xfId="1" applyNumberFormat="1" applyFont="1" applyFill="1" applyBorder="1" applyAlignment="1">
      <alignment horizontal="center" vertical="center"/>
    </xf>
    <xf numFmtId="1" fontId="0" fillId="17" borderId="0" xfId="0" applyNumberFormat="1" applyFill="1" applyAlignment="1">
      <alignment horizontal="center"/>
    </xf>
    <xf numFmtId="0" fontId="12" fillId="10" borderId="1" xfId="1" applyFont="1" applyFill="1" applyBorder="1" applyAlignment="1">
      <alignment vertical="center" wrapText="1"/>
    </xf>
    <xf numFmtId="0" fontId="10" fillId="9" borderId="1" xfId="1" applyFont="1" applyFill="1" applyBorder="1" applyAlignment="1">
      <alignment horizontal="center" vertical="center"/>
    </xf>
    <xf numFmtId="1" fontId="10" fillId="15" borderId="1" xfId="1" applyNumberFormat="1" applyFont="1" applyFill="1" applyBorder="1" applyAlignment="1">
      <alignment horizontal="center" vertical="center"/>
    </xf>
    <xf numFmtId="0" fontId="10" fillId="0" borderId="6" xfId="1" applyFont="1" applyBorder="1" applyAlignment="1" applyProtection="1">
      <alignment horizontal="center" vertical="center"/>
      <protection locked="0"/>
    </xf>
    <xf numFmtId="0" fontId="10" fillId="0" borderId="1" xfId="1" applyFont="1" applyBorder="1" applyAlignment="1" applyProtection="1">
      <alignment horizontal="center" vertical="center"/>
      <protection locked="0"/>
    </xf>
    <xf numFmtId="0" fontId="10" fillId="0" borderId="1" xfId="1" applyFont="1" applyBorder="1" applyAlignment="1" applyProtection="1">
      <alignment vertical="center" wrapText="1"/>
      <protection locked="0"/>
    </xf>
    <xf numFmtId="0" fontId="18" fillId="0" borderId="1" xfId="1" applyFont="1" applyBorder="1" applyAlignment="1" applyProtection="1">
      <alignment vertical="top" wrapText="1"/>
      <protection locked="0"/>
    </xf>
    <xf numFmtId="0" fontId="11" fillId="0" borderId="0" xfId="1" applyProtection="1">
      <protection locked="0"/>
    </xf>
    <xf numFmtId="0" fontId="18" fillId="4" borderId="1" xfId="1" applyFont="1" applyFill="1" applyBorder="1" applyAlignment="1" applyProtection="1">
      <alignment horizontal="center" vertical="center" wrapText="1"/>
      <protection locked="0"/>
    </xf>
    <xf numFmtId="0" fontId="0" fillId="0" borderId="1" xfId="0" applyBorder="1" applyAlignment="1">
      <alignment vertical="center" wrapText="1"/>
    </xf>
    <xf numFmtId="0" fontId="10" fillId="0" borderId="0" xfId="1" applyFont="1" applyProtection="1">
      <protection locked="0"/>
    </xf>
    <xf numFmtId="2" fontId="10" fillId="17" borderId="1" xfId="1" applyNumberFormat="1" applyFont="1" applyFill="1" applyBorder="1" applyAlignment="1" applyProtection="1">
      <alignment horizontal="center" vertical="center"/>
      <protection locked="0"/>
    </xf>
    <xf numFmtId="0" fontId="10" fillId="10" borderId="1" xfId="1" applyFont="1" applyFill="1" applyBorder="1" applyAlignment="1" applyProtection="1">
      <alignment horizontal="center" vertical="center"/>
      <protection locked="0"/>
    </xf>
    <xf numFmtId="0" fontId="31" fillId="16" borderId="13" xfId="0" applyFont="1" applyFill="1" applyBorder="1" applyAlignment="1">
      <alignment horizontal="center" vertical="center" wrapText="1"/>
    </xf>
    <xf numFmtId="1" fontId="0" fillId="0" borderId="4" xfId="0" applyNumberFormat="1" applyBorder="1" applyAlignment="1">
      <alignment horizontal="center"/>
    </xf>
    <xf numFmtId="0" fontId="30" fillId="0" borderId="20" xfId="0" applyFont="1" applyBorder="1" applyAlignment="1">
      <alignment vertical="center"/>
    </xf>
    <xf numFmtId="0" fontId="0" fillId="9" borderId="0" xfId="0" applyFill="1" applyAlignment="1" applyProtection="1">
      <alignment vertical="center" wrapText="1"/>
      <protection locked="0"/>
    </xf>
    <xf numFmtId="0" fontId="0" fillId="0" borderId="8" xfId="0" applyBorder="1" applyAlignment="1" applyProtection="1">
      <alignment vertical="center" wrapText="1"/>
      <protection locked="0"/>
    </xf>
    <xf numFmtId="0" fontId="0" fillId="0" borderId="1" xfId="0" applyBorder="1" applyAlignment="1" applyProtection="1">
      <alignment vertical="center" wrapText="1"/>
      <protection locked="0"/>
    </xf>
    <xf numFmtId="0" fontId="37" fillId="0" borderId="0" xfId="0" applyFont="1" applyAlignment="1">
      <alignment vertical="center" wrapText="1"/>
    </xf>
    <xf numFmtId="0" fontId="30" fillId="0" borderId="0" xfId="0" applyFont="1" applyAlignment="1">
      <alignment vertical="center"/>
    </xf>
    <xf numFmtId="0" fontId="31" fillId="16" borderId="12" xfId="0" applyFont="1" applyFill="1" applyBorder="1" applyAlignment="1">
      <alignment vertical="center" wrapText="1"/>
    </xf>
    <xf numFmtId="0" fontId="31" fillId="16" borderId="10" xfId="0" applyFont="1" applyFill="1" applyBorder="1" applyAlignment="1">
      <alignment vertical="center" wrapText="1"/>
    </xf>
    <xf numFmtId="0" fontId="18" fillId="10" borderId="1" xfId="1" applyFont="1" applyFill="1" applyBorder="1" applyAlignment="1">
      <alignment vertical="center" wrapText="1"/>
    </xf>
    <xf numFmtId="0" fontId="31" fillId="0" borderId="1" xfId="0" applyFont="1" applyBorder="1" applyAlignment="1">
      <alignment vertical="center"/>
    </xf>
    <xf numFmtId="0" fontId="12" fillId="7" borderId="5" xfId="1" applyFont="1" applyFill="1" applyBorder="1" applyAlignment="1">
      <alignment horizontal="center" vertical="center" wrapText="1"/>
    </xf>
    <xf numFmtId="0" fontId="39" fillId="0" borderId="1" xfId="1" applyFont="1" applyBorder="1" applyAlignment="1">
      <alignment horizontal="center" vertical="center"/>
    </xf>
    <xf numFmtId="0" fontId="10" fillId="5" borderId="1" xfId="1" applyFont="1" applyFill="1" applyBorder="1" applyAlignment="1" applyProtection="1">
      <alignment horizontal="center" vertical="center"/>
      <protection locked="0"/>
    </xf>
    <xf numFmtId="0" fontId="10" fillId="5" borderId="1" xfId="1" applyFont="1" applyFill="1" applyBorder="1" applyAlignment="1">
      <alignment horizontal="center" vertical="center"/>
    </xf>
    <xf numFmtId="0" fontId="10" fillId="20" borderId="1" xfId="1" applyFont="1" applyFill="1" applyBorder="1" applyAlignment="1">
      <alignment horizontal="center" vertical="center"/>
    </xf>
    <xf numFmtId="0" fontId="10" fillId="20" borderId="1" xfId="1" applyFont="1" applyFill="1" applyBorder="1" applyAlignment="1" applyProtection="1">
      <alignment horizontal="center" vertical="center"/>
      <protection locked="0"/>
    </xf>
    <xf numFmtId="0" fontId="10" fillId="13" borderId="1" xfId="1" applyFont="1" applyFill="1" applyBorder="1" applyAlignment="1">
      <alignment horizontal="center" vertical="center"/>
    </xf>
    <xf numFmtId="0" fontId="17" fillId="0" borderId="0" xfId="1" applyFont="1"/>
    <xf numFmtId="0" fontId="40" fillId="0" borderId="0" xfId="1" applyFont="1"/>
    <xf numFmtId="0" fontId="13" fillId="0" borderId="0" xfId="1" applyFont="1" applyAlignment="1">
      <alignment wrapText="1"/>
    </xf>
    <xf numFmtId="0" fontId="41" fillId="0" borderId="0" xfId="1" applyFont="1" applyAlignment="1">
      <alignment wrapText="1"/>
    </xf>
    <xf numFmtId="0" fontId="42" fillId="0" borderId="0" xfId="1" applyFont="1" applyAlignment="1">
      <alignment wrapText="1"/>
    </xf>
    <xf numFmtId="0" fontId="41" fillId="0" borderId="0" xfId="1" applyFont="1"/>
    <xf numFmtId="0" fontId="11" fillId="0" borderId="1" xfId="1" applyBorder="1"/>
    <xf numFmtId="1" fontId="10" fillId="10" borderId="2" xfId="1" applyNumberFormat="1" applyFont="1" applyFill="1" applyBorder="1" applyAlignment="1">
      <alignment horizontal="center" vertical="center"/>
    </xf>
    <xf numFmtId="0" fontId="15" fillId="0" borderId="0" xfId="1" applyFont="1"/>
    <xf numFmtId="0" fontId="13" fillId="0" borderId="0" xfId="1" applyFont="1"/>
    <xf numFmtId="0" fontId="12" fillId="0" borderId="0" xfId="1" applyFont="1" applyAlignment="1">
      <alignment vertical="center" wrapText="1"/>
    </xf>
    <xf numFmtId="0" fontId="10" fillId="0" borderId="0" xfId="1" applyFont="1" applyAlignment="1">
      <alignment vertical="center" wrapText="1"/>
    </xf>
    <xf numFmtId="0" fontId="12" fillId="0" borderId="0" xfId="1" applyFont="1" applyAlignment="1">
      <alignment vertical="center"/>
    </xf>
    <xf numFmtId="0" fontId="10" fillId="0" borderId="0" xfId="1" applyFont="1" applyAlignment="1">
      <alignment vertical="center"/>
    </xf>
    <xf numFmtId="0" fontId="31" fillId="0" borderId="2" xfId="0" applyFont="1" applyBorder="1" applyAlignment="1">
      <alignment vertical="center"/>
    </xf>
    <xf numFmtId="0" fontId="31" fillId="0" borderId="2" xfId="0" applyFont="1" applyBorder="1" applyAlignment="1">
      <alignment vertical="center" wrapText="1"/>
    </xf>
    <xf numFmtId="0" fontId="31" fillId="0" borderId="0" xfId="0" applyFont="1" applyAlignment="1">
      <alignment vertical="center" wrapText="1"/>
    </xf>
    <xf numFmtId="0" fontId="5" fillId="0" borderId="0" xfId="0" applyFont="1" applyAlignment="1">
      <alignment vertical="center" wrapText="1"/>
    </xf>
    <xf numFmtId="0" fontId="46" fillId="0" borderId="0" xfId="0" applyFont="1" applyAlignment="1">
      <alignment horizontal="left" vertical="top" wrapText="1"/>
    </xf>
    <xf numFmtId="0" fontId="46" fillId="0" borderId="0" xfId="0" applyFont="1" applyAlignment="1">
      <alignment vertical="center"/>
    </xf>
    <xf numFmtId="0" fontId="18" fillId="10" borderId="1" xfId="1" applyFont="1" applyFill="1" applyBorder="1" applyAlignment="1">
      <alignment vertical="top" wrapText="1"/>
    </xf>
    <xf numFmtId="0" fontId="0" fillId="0" borderId="0" xfId="0" applyAlignment="1">
      <alignment horizontal="center" vertical="center"/>
    </xf>
    <xf numFmtId="0" fontId="18" fillId="10" borderId="7" xfId="1" applyFont="1" applyFill="1" applyBorder="1" applyAlignment="1">
      <alignment vertical="center" wrapText="1"/>
    </xf>
    <xf numFmtId="0" fontId="10" fillId="21" borderId="1" xfId="1" applyFont="1" applyFill="1" applyBorder="1" applyAlignment="1">
      <alignment horizontal="center" vertical="center"/>
    </xf>
    <xf numFmtId="0" fontId="49" fillId="0" borderId="0" xfId="1" applyFont="1"/>
    <xf numFmtId="0" fontId="49" fillId="0" borderId="0" xfId="1" applyFont="1" applyAlignment="1">
      <alignment wrapText="1"/>
    </xf>
    <xf numFmtId="0" fontId="50" fillId="0" borderId="0" xfId="1" applyFont="1" applyAlignment="1">
      <alignment wrapText="1"/>
    </xf>
    <xf numFmtId="0" fontId="10" fillId="4" borderId="1" xfId="1" applyFont="1" applyFill="1" applyBorder="1" applyAlignment="1" applyProtection="1">
      <alignment vertical="center" wrapText="1"/>
      <protection locked="0"/>
    </xf>
    <xf numFmtId="0" fontId="39" fillId="0" borderId="1" xfId="1" applyFont="1" applyBorder="1" applyAlignment="1" applyProtection="1">
      <alignment horizontal="center" vertical="center"/>
      <protection locked="0"/>
    </xf>
    <xf numFmtId="0" fontId="10" fillId="21" borderId="1" xfId="1" applyFont="1" applyFill="1" applyBorder="1" applyAlignment="1" applyProtection="1">
      <alignment horizontal="center" vertical="center"/>
      <protection locked="0"/>
    </xf>
    <xf numFmtId="1" fontId="10" fillId="15" borderId="1" xfId="1" applyNumberFormat="1" applyFont="1" applyFill="1" applyBorder="1" applyAlignment="1" applyProtection="1">
      <alignment horizontal="center" vertical="center"/>
      <protection locked="0"/>
    </xf>
    <xf numFmtId="0" fontId="11" fillId="0" borderId="1" xfId="1" applyBorder="1" applyProtection="1">
      <protection locked="0"/>
    </xf>
    <xf numFmtId="0" fontId="10" fillId="9" borderId="1" xfId="1" applyFont="1" applyFill="1" applyBorder="1" applyAlignment="1" applyProtection="1">
      <alignment horizontal="center" vertical="center"/>
      <protection locked="0"/>
    </xf>
    <xf numFmtId="1" fontId="10" fillId="10" borderId="2" xfId="1" applyNumberFormat="1" applyFont="1" applyFill="1" applyBorder="1" applyAlignment="1" applyProtection="1">
      <alignment horizontal="center" vertical="center"/>
      <protection locked="0"/>
    </xf>
    <xf numFmtId="1" fontId="10" fillId="10" borderId="1" xfId="1" applyNumberFormat="1" applyFont="1" applyFill="1" applyBorder="1" applyAlignment="1" applyProtection="1">
      <alignment horizontal="center" vertical="center"/>
      <protection locked="0"/>
    </xf>
    <xf numFmtId="0" fontId="10" fillId="18" borderId="8" xfId="1" applyFont="1" applyFill="1" applyBorder="1" applyAlignment="1" applyProtection="1">
      <alignment horizontal="center" vertical="center"/>
      <protection locked="0"/>
    </xf>
    <xf numFmtId="0" fontId="10" fillId="0" borderId="1" xfId="1" applyFont="1" applyBorder="1" applyAlignment="1" applyProtection="1">
      <alignment horizontal="center" vertical="center" wrapText="1"/>
      <protection locked="0"/>
    </xf>
    <xf numFmtId="0" fontId="12" fillId="0" borderId="1" xfId="1" applyFont="1" applyBorder="1" applyAlignment="1" applyProtection="1">
      <alignment horizontal="center" vertical="center"/>
      <protection locked="0"/>
    </xf>
    <xf numFmtId="0" fontId="31" fillId="16" borderId="1" xfId="0" applyFont="1" applyFill="1" applyBorder="1" applyAlignment="1">
      <alignment vertical="center" wrapText="1"/>
    </xf>
    <xf numFmtId="1" fontId="0" fillId="19" borderId="1" xfId="0" applyNumberFormat="1" applyFill="1" applyBorder="1" applyAlignment="1">
      <alignment horizontal="center"/>
    </xf>
    <xf numFmtId="0" fontId="31" fillId="0" borderId="23" xfId="1" applyFont="1" applyBorder="1" applyProtection="1">
      <protection locked="0"/>
    </xf>
    <xf numFmtId="0" fontId="15" fillId="0" borderId="24" xfId="1" applyFont="1" applyBorder="1" applyProtection="1">
      <protection locked="0"/>
    </xf>
    <xf numFmtId="0" fontId="12" fillId="21" borderId="1" xfId="1" applyFont="1" applyFill="1" applyBorder="1" applyAlignment="1">
      <alignment horizontal="center" vertical="center"/>
    </xf>
    <xf numFmtId="0" fontId="12" fillId="13" borderId="1" xfId="1" applyFont="1" applyFill="1" applyBorder="1" applyAlignment="1">
      <alignment horizontal="center" vertical="center"/>
    </xf>
    <xf numFmtId="0" fontId="13" fillId="18" borderId="6" xfId="1" applyFont="1" applyFill="1" applyBorder="1" applyAlignment="1">
      <alignment horizontal="center" vertical="center" wrapText="1"/>
    </xf>
    <xf numFmtId="0" fontId="12" fillId="5" borderId="1" xfId="1" applyFont="1" applyFill="1" applyBorder="1" applyAlignment="1">
      <alignment horizontal="center" vertical="center"/>
    </xf>
    <xf numFmtId="0" fontId="12" fillId="20" borderId="1" xfId="1" applyFont="1" applyFill="1" applyBorder="1" applyAlignment="1">
      <alignment horizontal="center" vertical="center"/>
    </xf>
    <xf numFmtId="0" fontId="12" fillId="18" borderId="1" xfId="1" applyFont="1" applyFill="1" applyBorder="1" applyAlignment="1">
      <alignment horizontal="center" vertical="center"/>
    </xf>
    <xf numFmtId="0" fontId="10" fillId="10" borderId="1" xfId="1" applyFont="1" applyFill="1" applyBorder="1" applyAlignment="1">
      <alignment vertical="center" wrapText="1"/>
    </xf>
    <xf numFmtId="0" fontId="30" fillId="4" borderId="1" xfId="0" applyFont="1" applyFill="1" applyBorder="1" applyAlignment="1" applyProtection="1">
      <alignment horizontal="center" vertical="center" wrapText="1"/>
      <protection locked="0"/>
    </xf>
    <xf numFmtId="0" fontId="51" fillId="0" borderId="0" xfId="1" applyFont="1" applyAlignment="1">
      <alignment wrapText="1"/>
    </xf>
    <xf numFmtId="0" fontId="52" fillId="0" borderId="0" xfId="1" applyFont="1" applyAlignment="1">
      <alignment wrapText="1"/>
    </xf>
    <xf numFmtId="0" fontId="51" fillId="0" borderId="0" xfId="1" applyFont="1"/>
    <xf numFmtId="0" fontId="53" fillId="0" borderId="0" xfId="1" applyFont="1"/>
    <xf numFmtId="0" fontId="5" fillId="0" borderId="0" xfId="0" applyFont="1" applyAlignment="1">
      <alignment vertical="top"/>
    </xf>
    <xf numFmtId="0" fontId="10" fillId="20" borderId="8" xfId="1" applyFont="1" applyFill="1" applyBorder="1" applyAlignment="1" applyProtection="1">
      <alignment horizontal="center" vertical="center"/>
      <protection locked="0"/>
    </xf>
    <xf numFmtId="0" fontId="0" fillId="0" borderId="1" xfId="0" applyBorder="1"/>
    <xf numFmtId="0" fontId="54" fillId="0" borderId="0" xfId="2" applyFont="1" applyFill="1"/>
    <xf numFmtId="0" fontId="0" fillId="0" borderId="0" xfId="0" applyProtection="1">
      <protection locked="0"/>
    </xf>
    <xf numFmtId="0" fontId="55" fillId="22" borderId="25" xfId="0" applyFont="1" applyFill="1" applyBorder="1" applyAlignment="1">
      <alignment vertical="center" wrapText="1"/>
    </xf>
    <xf numFmtId="0" fontId="56" fillId="22" borderId="27" xfId="0" applyFont="1" applyFill="1" applyBorder="1" applyAlignment="1">
      <alignment vertical="center"/>
    </xf>
    <xf numFmtId="0" fontId="56" fillId="22" borderId="28" xfId="0" applyFont="1" applyFill="1" applyBorder="1" applyAlignment="1">
      <alignment vertical="center" wrapText="1"/>
    </xf>
    <xf numFmtId="0" fontId="34" fillId="23" borderId="1" xfId="0" applyFont="1" applyFill="1" applyBorder="1" applyAlignment="1">
      <alignment horizontal="center" vertical="center"/>
    </xf>
    <xf numFmtId="0" fontId="34" fillId="23" borderId="26" xfId="0" applyFont="1" applyFill="1" applyBorder="1" applyAlignment="1">
      <alignment vertical="center" wrapText="1"/>
    </xf>
    <xf numFmtId="0" fontId="34" fillId="23" borderId="1" xfId="0" applyFont="1" applyFill="1" applyBorder="1" applyAlignment="1">
      <alignment vertical="center" wrapText="1"/>
    </xf>
    <xf numFmtId="0" fontId="34" fillId="23" borderId="26" xfId="0" applyFont="1" applyFill="1" applyBorder="1" applyAlignment="1">
      <alignment vertical="center"/>
    </xf>
    <xf numFmtId="0" fontId="34" fillId="23" borderId="29" xfId="0" applyFont="1" applyFill="1" applyBorder="1" applyAlignment="1">
      <alignment vertical="center" wrapText="1"/>
    </xf>
    <xf numFmtId="0" fontId="34" fillId="23" borderId="1" xfId="0" applyFont="1" applyFill="1" applyBorder="1" applyAlignment="1">
      <alignment vertical="center"/>
    </xf>
    <xf numFmtId="0" fontId="0" fillId="0" borderId="1" xfId="0" applyBorder="1" applyAlignment="1">
      <alignment vertical="center"/>
    </xf>
    <xf numFmtId="0" fontId="17" fillId="10" borderId="1" xfId="1" applyFont="1" applyFill="1" applyBorder="1" applyAlignment="1">
      <alignment vertical="center" wrapText="1"/>
    </xf>
    <xf numFmtId="0" fontId="34" fillId="23" borderId="1" xfId="0" applyFont="1" applyFill="1" applyBorder="1" applyAlignment="1">
      <alignment horizontal="center" vertical="center" wrapText="1"/>
    </xf>
    <xf numFmtId="0" fontId="37" fillId="0" borderId="0" xfId="0" applyFont="1" applyAlignment="1" applyProtection="1">
      <alignment vertical="center" wrapText="1"/>
      <protection locked="0"/>
    </xf>
    <xf numFmtId="0" fontId="0" fillId="9" borderId="0" xfId="0"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7" fillId="0" borderId="0" xfId="0" applyFont="1" applyAlignment="1" applyProtection="1">
      <alignment horizontal="left" vertical="center" wrapText="1"/>
      <protection locked="0"/>
    </xf>
    <xf numFmtId="0" fontId="30" fillId="0" borderId="30" xfId="0" applyFont="1" applyBorder="1" applyAlignment="1">
      <alignment vertical="center"/>
    </xf>
    <xf numFmtId="0" fontId="31" fillId="16" borderId="1" xfId="0" applyFont="1" applyFill="1" applyBorder="1" applyAlignment="1">
      <alignment horizontal="center" vertical="center"/>
    </xf>
    <xf numFmtId="0" fontId="10" fillId="24" borderId="1" xfId="1" applyFont="1" applyFill="1" applyBorder="1" applyAlignment="1" applyProtection="1">
      <alignment vertical="center" wrapText="1"/>
      <protection locked="0"/>
    </xf>
    <xf numFmtId="0" fontId="17" fillId="24" borderId="1" xfId="1" applyFont="1" applyFill="1" applyBorder="1" applyAlignment="1">
      <alignment vertical="center" wrapText="1"/>
    </xf>
    <xf numFmtId="0" fontId="10" fillId="24" borderId="1" xfId="1" applyFont="1" applyFill="1" applyBorder="1" applyAlignment="1">
      <alignment vertical="center" wrapText="1"/>
    </xf>
    <xf numFmtId="0" fontId="0" fillId="0" borderId="0" xfId="0" applyAlignment="1">
      <alignment horizontal="center" vertical="center" wrapText="1"/>
    </xf>
    <xf numFmtId="0" fontId="13" fillId="9" borderId="1" xfId="1" applyFont="1" applyFill="1" applyBorder="1" applyAlignment="1">
      <alignment horizontal="center" vertical="center" wrapText="1"/>
    </xf>
    <xf numFmtId="0" fontId="1" fillId="25" borderId="1" xfId="0" applyFont="1" applyFill="1" applyBorder="1" applyAlignment="1">
      <alignment horizontal="center" vertical="center" wrapText="1"/>
    </xf>
    <xf numFmtId="0" fontId="1" fillId="0" borderId="1" xfId="0" applyFont="1" applyBorder="1" applyAlignment="1">
      <alignment horizontal="center" vertical="center"/>
    </xf>
    <xf numFmtId="0" fontId="17" fillId="0" borderId="0" xfId="1" applyFont="1" applyAlignment="1">
      <alignment wrapText="1"/>
    </xf>
    <xf numFmtId="0" fontId="13" fillId="0" borderId="0" xfId="1" applyFont="1" applyAlignment="1">
      <alignment horizontal="center" vertical="center" wrapText="1"/>
    </xf>
    <xf numFmtId="0" fontId="13" fillId="0" borderId="0" xfId="1" applyFont="1" applyAlignment="1">
      <alignment horizontal="center" wrapText="1"/>
    </xf>
    <xf numFmtId="14" fontId="10" fillId="0" borderId="1" xfId="1" applyNumberFormat="1" applyFont="1" applyBorder="1" applyAlignment="1" applyProtection="1">
      <alignment vertical="center" wrapText="1"/>
      <protection locked="0"/>
    </xf>
    <xf numFmtId="0" fontId="0" fillId="0" borderId="0" xfId="0" quotePrefix="1" applyAlignment="1">
      <alignment horizontal="left" vertical="center" indent="1"/>
    </xf>
    <xf numFmtId="0" fontId="24" fillId="0" borderId="0" xfId="2" applyAlignment="1" applyProtection="1">
      <alignment horizontal="left" vertical="center" wrapText="1"/>
      <protection locked="0"/>
    </xf>
    <xf numFmtId="0" fontId="24" fillId="0" borderId="0" xfId="2" applyBorder="1" applyAlignment="1" applyProtection="1">
      <alignment horizontal="left" vertical="center" wrapText="1"/>
      <protection locked="0"/>
    </xf>
    <xf numFmtId="0" fontId="24" fillId="0" borderId="0" xfId="2" applyFill="1" applyBorder="1" applyAlignment="1" applyProtection="1">
      <alignment horizontal="left" vertical="center" wrapText="1"/>
      <protection locked="0"/>
    </xf>
    <xf numFmtId="0" fontId="24" fillId="0" borderId="0" xfId="2" applyBorder="1" applyAlignment="1" applyProtection="1">
      <alignment horizontal="left" vertical="center"/>
      <protection locked="0"/>
    </xf>
    <xf numFmtId="0" fontId="5" fillId="0" borderId="0" xfId="0" applyFont="1" applyAlignment="1">
      <alignment vertical="top" wrapText="1"/>
    </xf>
    <xf numFmtId="0" fontId="0" fillId="0" borderId="0" xfId="0" applyAlignment="1">
      <alignment vertical="top" wrapText="1"/>
    </xf>
    <xf numFmtId="0" fontId="6" fillId="10" borderId="2" xfId="1" applyFont="1" applyFill="1" applyBorder="1" applyAlignment="1">
      <alignment horizontal="center" vertical="center" wrapText="1"/>
    </xf>
    <xf numFmtId="0" fontId="21" fillId="10" borderId="3" xfId="0" applyFont="1" applyFill="1" applyBorder="1" applyAlignment="1">
      <alignment horizontal="center" vertical="center" wrapText="1"/>
    </xf>
    <xf numFmtId="0" fontId="21" fillId="10" borderId="4" xfId="0" applyFont="1" applyFill="1" applyBorder="1" applyAlignment="1">
      <alignment horizontal="center" vertical="center" wrapText="1"/>
    </xf>
    <xf numFmtId="0" fontId="5" fillId="0" borderId="0" xfId="0" applyFont="1" applyAlignment="1">
      <alignment horizontal="left" vertical="center" wrapText="1"/>
    </xf>
    <xf numFmtId="0" fontId="1" fillId="8" borderId="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 fillId="8" borderId="2" xfId="0" applyFont="1" applyFill="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horizontal="left" vertical="center" wrapText="1"/>
    </xf>
    <xf numFmtId="0" fontId="26" fillId="0" borderId="0" xfId="0" applyFont="1" applyAlignment="1">
      <alignment horizontal="justify" vertical="center" wrapText="1"/>
    </xf>
    <xf numFmtId="0" fontId="26" fillId="0" borderId="0" xfId="0" applyFont="1" applyAlignment="1">
      <alignment wrapText="1"/>
    </xf>
    <xf numFmtId="0" fontId="1" fillId="0" borderId="1" xfId="0" applyFont="1" applyBorder="1" applyAlignment="1">
      <alignment horizontal="left" vertical="center" wrapText="1"/>
    </xf>
    <xf numFmtId="0" fontId="0" fillId="0" borderId="2" xfId="0" applyBorder="1" applyAlignment="1">
      <alignment vertical="center" wrapText="1"/>
    </xf>
    <xf numFmtId="0" fontId="2" fillId="2" borderId="0" xfId="0" applyFont="1" applyFill="1" applyAlignment="1">
      <alignment vertical="center" wrapText="1"/>
    </xf>
    <xf numFmtId="0" fontId="0" fillId="0" borderId="0" xfId="0" applyAlignment="1">
      <alignment vertical="center" wrapText="1"/>
    </xf>
    <xf numFmtId="0" fontId="45" fillId="0" borderId="0" xfId="0" applyFont="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Alignment="1">
      <alignment horizontal="left" wrapText="1"/>
    </xf>
    <xf numFmtId="0" fontId="5" fillId="0" borderId="0" xfId="0" applyFont="1" applyAlignment="1">
      <alignment horizontal="left" vertical="top" wrapText="1"/>
    </xf>
    <xf numFmtId="0" fontId="4" fillId="0" borderId="0" xfId="0" applyFont="1" applyAlignment="1">
      <alignment horizontal="left" vertical="center"/>
    </xf>
    <xf numFmtId="0" fontId="68" fillId="0" borderId="0" xfId="2" applyFont="1" applyFill="1" applyProtection="1">
      <protection locked="0"/>
    </xf>
    <xf numFmtId="0" fontId="37" fillId="0" borderId="0" xfId="0" applyFont="1" applyAlignment="1" applyProtection="1">
      <alignment horizontal="center" vertical="center" wrapText="1"/>
      <protection locked="0"/>
    </xf>
    <xf numFmtId="0" fontId="0" fillId="9" borderId="0" xfId="0" applyFill="1" applyAlignment="1" applyProtection="1">
      <alignment horizontal="center"/>
      <protection locked="0"/>
    </xf>
    <xf numFmtId="0" fontId="31" fillId="16" borderId="21" xfId="0" applyFont="1" applyFill="1" applyBorder="1" applyAlignment="1">
      <alignment horizontal="center" vertical="center" wrapText="1"/>
    </xf>
    <xf numFmtId="0" fontId="31" fillId="16" borderId="22" xfId="0" applyFont="1" applyFill="1" applyBorder="1" applyAlignment="1">
      <alignment horizontal="center" vertical="center" wrapText="1"/>
    </xf>
    <xf numFmtId="0" fontId="37" fillId="0" borderId="0" xfId="0" applyFont="1" applyAlignment="1">
      <alignment horizontal="center" vertical="center" wrapText="1"/>
    </xf>
    <xf numFmtId="0" fontId="31" fillId="16" borderId="1" xfId="0" applyFont="1" applyFill="1" applyBorder="1" applyAlignment="1">
      <alignment horizontal="center" vertical="center" wrapText="1"/>
    </xf>
    <xf numFmtId="0" fontId="67" fillId="0" borderId="0" xfId="0" applyFont="1" applyAlignment="1">
      <alignment horizontal="left" vertical="center" wrapText="1"/>
    </xf>
    <xf numFmtId="0" fontId="0" fillId="9" borderId="0" xfId="0" applyFill="1" applyAlignment="1" applyProtection="1">
      <alignment horizontal="center" vertical="center" wrapText="1"/>
      <protection locked="0"/>
    </xf>
    <xf numFmtId="0" fontId="37" fillId="0" borderId="0" xfId="0" applyFont="1" applyAlignment="1">
      <alignment horizontal="left" vertical="center" wrapText="1"/>
    </xf>
    <xf numFmtId="0" fontId="13" fillId="11" borderId="2" xfId="1" applyFont="1" applyFill="1" applyBorder="1" applyAlignment="1">
      <alignment horizontal="center" vertical="center" wrapText="1"/>
    </xf>
    <xf numFmtId="0" fontId="13" fillId="11" borderId="3" xfId="1" applyFont="1" applyFill="1" applyBorder="1" applyAlignment="1">
      <alignment horizontal="center" vertical="center" wrapText="1"/>
    </xf>
    <xf numFmtId="0" fontId="13" fillId="11" borderId="10" xfId="1" applyFont="1" applyFill="1" applyBorder="1" applyAlignment="1">
      <alignment horizontal="center" vertical="center" wrapText="1"/>
    </xf>
    <xf numFmtId="0" fontId="2" fillId="2" borderId="0" xfId="0" applyFont="1" applyFill="1" applyAlignment="1">
      <alignment horizontal="center" vertical="center" wrapText="1"/>
    </xf>
    <xf numFmtId="0" fontId="13" fillId="11" borderId="4" xfId="1" applyFont="1" applyFill="1" applyBorder="1" applyAlignment="1">
      <alignment horizontal="center" vertical="center" wrapText="1"/>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13" fillId="8" borderId="2" xfId="1" applyFont="1" applyFill="1" applyBorder="1" applyAlignment="1">
      <alignment horizontal="center" vertical="center" wrapText="1"/>
    </xf>
    <xf numFmtId="0" fontId="13" fillId="8" borderId="3" xfId="1" applyFont="1" applyFill="1" applyBorder="1" applyAlignment="1">
      <alignment horizontal="center" vertical="center" wrapText="1"/>
    </xf>
    <xf numFmtId="0" fontId="13" fillId="8" borderId="4" xfId="1" applyFont="1" applyFill="1" applyBorder="1" applyAlignment="1">
      <alignment horizontal="center" vertical="center" wrapText="1"/>
    </xf>
    <xf numFmtId="0" fontId="13" fillId="8" borderId="1" xfId="1" applyFont="1" applyFill="1" applyBorder="1" applyAlignment="1">
      <alignment horizontal="center" vertical="center" wrapText="1"/>
    </xf>
    <xf numFmtId="0" fontId="15" fillId="0" borderId="0" xfId="1" applyFont="1" applyAlignment="1">
      <alignment horizontal="left" vertical="top" wrapText="1"/>
    </xf>
  </cellXfs>
  <cellStyles count="3">
    <cellStyle name="Hipervínculo" xfId="2" builtinId="8"/>
    <cellStyle name="Normal" xfId="0" builtinId="0"/>
    <cellStyle name="Normal 2" xfId="1" xr:uid="{00000000-0005-0000-0000-000002000000}"/>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ill>
        <patternFill>
          <bgColor rgb="FF92D050"/>
        </patternFill>
      </fill>
    </dxf>
    <dxf>
      <fill>
        <patternFill>
          <bgColor rgb="FFFFC000"/>
        </patternFill>
      </fill>
    </dxf>
    <dxf>
      <fill>
        <patternFill>
          <bgColor rgb="FFFF0000"/>
        </patternFill>
      </fill>
    </dxf>
    <dxf>
      <fill>
        <patternFill>
          <bgColor rgb="FF92D050"/>
        </patternFill>
      </fill>
    </dxf>
    <dxf>
      <fill>
        <patternFill>
          <bgColor rgb="FFFFC000"/>
        </patternFill>
      </fill>
    </dxf>
    <dxf>
      <fill>
        <patternFill>
          <bgColor rgb="FFFF0000"/>
        </patternFill>
      </fill>
    </dxf>
    <dxf>
      <fill>
        <patternFill patternType="solid"/>
      </fill>
    </dxf>
    <dxf>
      <fill>
        <patternFill>
          <bgColor rgb="FFC6EFCE"/>
        </patternFill>
      </fill>
    </dxf>
    <dxf>
      <fill>
        <patternFill>
          <bgColor rgb="FFFFEB9C"/>
        </patternFill>
      </fill>
    </dxf>
    <dxf>
      <fill>
        <patternFill>
          <bgColor rgb="FFFFC7CE"/>
        </patternFill>
      </fill>
    </dxf>
    <dxf>
      <fill>
        <patternFill>
          <bgColor theme="9" tint="0.59996337778862885"/>
        </patternFill>
      </fill>
    </dxf>
    <dxf>
      <fill>
        <patternFill>
          <bgColor rgb="FFFF7D7D"/>
        </patternFill>
      </fill>
    </dxf>
    <dxf>
      <fill>
        <patternFill patternType="lightTrellis"/>
      </fill>
    </dxf>
    <dxf>
      <fill>
        <patternFill>
          <bgColor theme="9" tint="0.79998168889431442"/>
        </patternFill>
      </fill>
    </dxf>
    <dxf>
      <fill>
        <patternFill>
          <bgColor theme="7" tint="0.59996337778862885"/>
        </patternFill>
      </fill>
    </dxf>
    <dxf>
      <fill>
        <patternFill>
          <fgColor rgb="FFFF4F4F"/>
          <bgColor rgb="FFFF6D6D"/>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
      <fill>
        <patternFill patternType="lightTrellis"/>
      </fill>
    </dxf>
    <dxf>
      <fill>
        <patternFill>
          <bgColor rgb="FFFF5757"/>
        </patternFill>
      </fill>
    </dxf>
    <dxf>
      <fill>
        <patternFill>
          <bgColor theme="9" tint="0.39994506668294322"/>
        </patternFill>
      </fill>
    </dxf>
    <dxf>
      <fill>
        <patternFill>
          <bgColor theme="7" tint="0.39994506668294322"/>
        </patternFill>
      </fill>
    </dxf>
  </dxfs>
  <tableStyles count="0" defaultTableStyle="TableStyleMedium2" defaultPivotStyle="PivotStyleLight16"/>
  <colors>
    <mruColors>
      <color rgb="FFFFC7CE"/>
      <color rgb="FFFF4F4F"/>
      <color rgb="FFFFFFFF"/>
      <color rgb="FFFF6D6D"/>
      <color rgb="FFFF5757"/>
      <color rgb="FFC6EFCE"/>
      <color rgb="FFFF6565"/>
      <color rgb="FFFF3300"/>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2810527</xdr:colOff>
      <xdr:row>1</xdr:row>
      <xdr:rowOff>98779</xdr:rowOff>
    </xdr:from>
    <xdr:to>
      <xdr:col>4</xdr:col>
      <xdr:colOff>3157504</xdr:colOff>
      <xdr:row>2</xdr:row>
      <xdr:rowOff>144500</xdr:rowOff>
    </xdr:to>
    <xdr:pic>
      <xdr:nvPicPr>
        <xdr:cNvPr id="5" name="Imagen 10">
          <a:extLst>
            <a:ext uri="{FF2B5EF4-FFF2-40B4-BE49-F238E27FC236}">
              <a16:creationId xmlns:a16="http://schemas.microsoft.com/office/drawing/2014/main" id="{5C09B98F-FFDC-494A-8E83-8B2DC798C1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58409" y="278073"/>
          <a:ext cx="346977" cy="278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3399502</xdr:colOff>
      <xdr:row>1</xdr:row>
      <xdr:rowOff>89647</xdr:rowOff>
    </xdr:from>
    <xdr:to>
      <xdr:col>5</xdr:col>
      <xdr:colOff>461681</xdr:colOff>
      <xdr:row>2</xdr:row>
      <xdr:rowOff>187389</xdr:rowOff>
    </xdr:to>
    <xdr:pic>
      <xdr:nvPicPr>
        <xdr:cNvPr id="6" name="Imagen 11">
          <a:extLst>
            <a:ext uri="{FF2B5EF4-FFF2-40B4-BE49-F238E27FC236}">
              <a16:creationId xmlns:a16="http://schemas.microsoft.com/office/drawing/2014/main" id="{2B70367A-2D34-4F2C-BF00-D7E95FE59DB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47384" y="268941"/>
          <a:ext cx="594273" cy="330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62753</xdr:colOff>
      <xdr:row>1</xdr:row>
      <xdr:rowOff>26894</xdr:rowOff>
    </xdr:from>
    <xdr:to>
      <xdr:col>4</xdr:col>
      <xdr:colOff>2623295</xdr:colOff>
      <xdr:row>3</xdr:row>
      <xdr:rowOff>17969</xdr:rowOff>
    </xdr:to>
    <xdr:pic>
      <xdr:nvPicPr>
        <xdr:cNvPr id="2" name="Imagen 1">
          <a:extLst>
            <a:ext uri="{FF2B5EF4-FFF2-40B4-BE49-F238E27FC236}">
              <a16:creationId xmlns:a16="http://schemas.microsoft.com/office/drawing/2014/main" id="{DBFBFC47-9B72-DA35-B4AE-B8CDBA3EEB3D}"/>
            </a:ext>
          </a:extLst>
        </xdr:cNvPr>
        <xdr:cNvPicPr>
          <a:picLocks noChangeAspect="1"/>
        </xdr:cNvPicPr>
      </xdr:nvPicPr>
      <xdr:blipFill>
        <a:blip xmlns:r="http://schemas.openxmlformats.org/officeDocument/2006/relationships" r:embed="rId3"/>
        <a:stretch>
          <a:fillRect/>
        </a:stretch>
      </xdr:blipFill>
      <xdr:spPr>
        <a:xfrm>
          <a:off x="4410635" y="206188"/>
          <a:ext cx="2560542" cy="4572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428625</xdr:colOff>
      <xdr:row>15</xdr:row>
      <xdr:rowOff>104774</xdr:rowOff>
    </xdr:from>
    <xdr:to>
      <xdr:col>10</xdr:col>
      <xdr:colOff>85726</xdr:colOff>
      <xdr:row>25</xdr:row>
      <xdr:rowOff>9525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428625" y="8134349"/>
          <a:ext cx="12963526" cy="1524001"/>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ES" sz="1100" b="1" u="sng"/>
            <a:t>INTERPRETACIÓN RESULTADOS</a:t>
          </a:r>
          <a:r>
            <a:rPr lang="es-ES" sz="1100"/>
            <a:t>: Las celdas de "Resultado de la Autoevaluación" se calculan directamente al estar vinculadas con los resultados de las pestañas donde</a:t>
          </a:r>
          <a:r>
            <a:rPr lang="es-ES" sz="1100" baseline="0"/>
            <a:t> se desarrolla </a:t>
          </a:r>
          <a:r>
            <a:rPr lang="es-ES" sz="1100"/>
            <a:t>cada uno de los riesgos.</a:t>
          </a:r>
        </a:p>
        <a:p>
          <a:endParaRPr lang="es-ES" sz="1100"/>
        </a:p>
        <a:p>
          <a:r>
            <a:rPr lang="en-GB" sz="1100">
              <a:solidFill>
                <a:schemeClr val="dk1"/>
              </a:solidFill>
              <a:effectLst/>
              <a:latin typeface="+mn-lt"/>
              <a:ea typeface="+mn-ea"/>
              <a:cs typeface="+mn-cs"/>
            </a:rPr>
            <a:t>Dentro de cada uno de los riesgos, en el caso de que el coeficiente total del riesgo neto sea elevado (</a:t>
          </a:r>
          <a:r>
            <a:rPr lang="es-ES" sz="1100">
              <a:solidFill>
                <a:schemeClr val="dk1"/>
              </a:solidFill>
              <a:effectLst/>
              <a:latin typeface="+mn-lt"/>
              <a:ea typeface="+mn-ea"/>
              <a:cs typeface="+mn-cs"/>
            </a:rPr>
            <a:t>una vez descontados la controles estándares implementados en la entidad</a:t>
          </a:r>
          <a:r>
            <a:rPr lang="en-GB" sz="1100">
              <a:solidFill>
                <a:schemeClr val="dk1"/>
              </a:solidFill>
              <a:effectLst/>
              <a:latin typeface="+mn-lt"/>
              <a:ea typeface="+mn-ea"/>
              <a:cs typeface="+mn-cs"/>
            </a:rPr>
            <a:t>), se deberán de incorporar los controles </a:t>
          </a:r>
          <a:r>
            <a:rPr lang="es-ES" sz="1100">
              <a:solidFill>
                <a:schemeClr val="dk1"/>
              </a:solidFill>
              <a:effectLst/>
              <a:latin typeface="+mn-lt"/>
              <a:ea typeface="+mn-ea"/>
              <a:cs typeface="+mn-cs"/>
            </a:rPr>
            <a:t>alternativos (Plan de acción) </a:t>
          </a:r>
          <a:r>
            <a:rPr lang="en-GB" sz="1100">
              <a:solidFill>
                <a:schemeClr val="dk1"/>
              </a:solidFill>
              <a:effectLst/>
              <a:latin typeface="+mn-lt"/>
              <a:ea typeface="+mn-ea"/>
              <a:cs typeface="+mn-cs"/>
            </a:rPr>
            <a:t>hasta que el coeficiente total de riesgo objetivo se reduzca a niveles aceptables.</a:t>
          </a:r>
          <a:br>
            <a:rPr lang="en-GB" sz="1100">
              <a:solidFill>
                <a:schemeClr val="dk1"/>
              </a:solidFill>
              <a:effectLst/>
              <a:latin typeface="+mn-lt"/>
              <a:ea typeface="+mn-ea"/>
              <a:cs typeface="+mn-cs"/>
            </a:rPr>
          </a:br>
          <a:br>
            <a:rPr lang="en-GB" sz="1100">
              <a:solidFill>
                <a:schemeClr val="dk1"/>
              </a:solidFill>
              <a:effectLst/>
              <a:latin typeface="+mn-lt"/>
              <a:ea typeface="+mn-ea"/>
              <a:cs typeface="+mn-cs"/>
            </a:rPr>
          </a:br>
          <a:r>
            <a:rPr lang="en-GB" sz="1100">
              <a:solidFill>
                <a:schemeClr val="dk1"/>
              </a:solidFill>
              <a:effectLst/>
              <a:latin typeface="+mn-lt"/>
              <a:ea typeface="+mn-ea"/>
              <a:cs typeface="+mn-cs"/>
            </a:rPr>
            <a:t>De forma complementaria o adicional, se recomienda tomar las medidas oportunas si en los</a:t>
          </a:r>
          <a:r>
            <a:rPr lang="en-GB" sz="1100" baseline="0">
              <a:solidFill>
                <a:schemeClr val="dk1"/>
              </a:solidFill>
              <a:effectLst/>
              <a:latin typeface="+mn-lt"/>
              <a:ea typeface="+mn-ea"/>
              <a:cs typeface="+mn-cs"/>
            </a:rPr>
            <a:t> indicadores de riesgo </a:t>
          </a:r>
          <a:r>
            <a:rPr lang="en-GB" sz="1100">
              <a:solidFill>
                <a:schemeClr val="dk1"/>
              </a:solidFill>
              <a:effectLst/>
              <a:latin typeface="+mn-lt"/>
              <a:ea typeface="+mn-ea"/>
              <a:cs typeface="+mn-cs"/>
            </a:rPr>
            <a:t>de cada uno de los riesgos se indica</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que no hay controles o que estos tienen un nivel de confianza bajo.</a:t>
          </a:r>
          <a:endParaRPr lang="es-ES">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gae.pap.hacienda.gob.es/sitios/igae/es-ES/Documents/GUIA%20SIST.%20SEGUIM.%20HyO%20MRR%20DEF.pdf" TargetMode="External"/><Relationship Id="rId3" Type="http://schemas.openxmlformats.org/officeDocument/2006/relationships/hyperlink" Target="https://planderecuperacion.gob.es/documentos-y-enlaces" TargetMode="External"/><Relationship Id="rId7" Type="http://schemas.openxmlformats.org/officeDocument/2006/relationships/hyperlink" Target="https://soportesgffee.zendesk.com/hc/es/article_attachments/13918733603857/20230306_ORIENTACIONES_DOBLE_FINANCIACI_N_PRTR_SGFE.pdf" TargetMode="External"/><Relationship Id="rId12" Type="http://schemas.openxmlformats.org/officeDocument/2006/relationships/printerSettings" Target="../printerSettings/printerSettings1.bin"/><Relationship Id="rId2" Type="http://schemas.openxmlformats.org/officeDocument/2006/relationships/hyperlink" Target="https://www.boe.es/buscar/doc.php?id=BOE-A-2021-15861" TargetMode="External"/><Relationship Id="rId1" Type="http://schemas.openxmlformats.org/officeDocument/2006/relationships/hyperlink" Target="https://www.boe.es/buscar/doc.php?id=BOE-A-2021-15860" TargetMode="External"/><Relationship Id="rId6" Type="http://schemas.openxmlformats.org/officeDocument/2006/relationships/hyperlink" Target="https://www.boe.es/buscar/doc.php?id=DOUE-L-2021-80170" TargetMode="External"/><Relationship Id="rId11" Type="http://schemas.openxmlformats.org/officeDocument/2006/relationships/hyperlink" Target="https://apps.powerapps.com/play/e/7a90d15d-861c-eddf-99ef-730b6bf9614a/a/e4c97a2f-45f9-4545-8cd2-7f0e0bbbac76?tenantId=fb846522-1163-41af-b1ba-5d0015f6a2d1&amp;responsable=TODOS&amp;validacion=true" TargetMode="External"/><Relationship Id="rId5" Type="http://schemas.openxmlformats.org/officeDocument/2006/relationships/hyperlink" Target="https://www.boe.es/doue/2018/193/L00001-00222.pdf" TargetMode="External"/><Relationship Id="rId10" Type="http://schemas.openxmlformats.org/officeDocument/2006/relationships/hyperlink" Target="https://www.boe.es/doue/2017/198/L00029-00041.pdf" TargetMode="External"/><Relationship Id="rId4" Type="http://schemas.openxmlformats.org/officeDocument/2006/relationships/hyperlink" Target="https://eur-lex.europa.eu/legal-content/ES/TXT/PDF/?uri=CELEX:52021SC0147&amp;from=ES" TargetMode="External"/><Relationship Id="rId9" Type="http://schemas.openxmlformats.org/officeDocument/2006/relationships/hyperlink" Target="https://www.fondoseuropeos.hacienda.gob.es/sitios/dgpmrr/es-es/Documents/Instruccin%20ENTIDADES%20EJECUTORAS%2012%20abril%202022_.pdf.xsig.pdf"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pps.powerapps.com/play/e/7a90d15d-861c-eddf-99ef-730b6bf9614a/a/4d569c50-e653-4c6a-ac20-522a6209744b?tenantId=fb846522-1163-41af-b1ba-5d0015f6a2d1&amp;source=por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P124"/>
  <sheetViews>
    <sheetView showGridLines="0" zoomScale="90" zoomScaleNormal="90" workbookViewId="0">
      <selection activeCell="D6" sqref="D6"/>
    </sheetView>
  </sheetViews>
  <sheetFormatPr baseColWidth="10" defaultColWidth="9.109375" defaultRowHeight="14.4" x14ac:dyDescent="0.3"/>
  <cols>
    <col min="2" max="2" width="43.5546875" customWidth="1"/>
    <col min="3" max="3" width="12.88671875" customWidth="1"/>
    <col min="4" max="4" width="35.33203125" customWidth="1"/>
    <col min="5" max="5" width="80.77734375" customWidth="1"/>
    <col min="7" max="7" width="11.5546875" customWidth="1"/>
  </cols>
  <sheetData>
    <row r="1" spans="1:16" ht="18" x14ac:dyDescent="0.35">
      <c r="A1" s="230" t="s">
        <v>178</v>
      </c>
      <c r="B1" s="231"/>
      <c r="C1" s="231"/>
      <c r="D1" s="231"/>
      <c r="E1" s="231"/>
      <c r="F1" s="1"/>
      <c r="G1" s="1"/>
      <c r="H1" s="1"/>
      <c r="I1" s="1"/>
      <c r="J1" s="1"/>
      <c r="K1" s="1"/>
      <c r="L1" s="1"/>
      <c r="M1" s="1"/>
      <c r="N1" s="1"/>
      <c r="O1" s="1"/>
      <c r="P1" s="1"/>
    </row>
    <row r="2" spans="1:16" ht="18" x14ac:dyDescent="0.35">
      <c r="A2" s="2"/>
      <c r="B2" s="37"/>
      <c r="C2" s="2"/>
      <c r="D2" s="2"/>
      <c r="E2" s="2"/>
      <c r="F2" s="1"/>
      <c r="G2" s="1"/>
      <c r="H2" s="1"/>
      <c r="I2" s="1"/>
      <c r="J2" s="1"/>
      <c r="K2" s="1"/>
      <c r="L2" s="1"/>
      <c r="M2" s="1"/>
      <c r="N2" s="1"/>
      <c r="O2" s="1"/>
      <c r="P2" s="1"/>
    </row>
    <row r="3" spans="1:16" ht="18" x14ac:dyDescent="0.35">
      <c r="A3" s="3" t="s">
        <v>276</v>
      </c>
      <c r="B3" s="2"/>
      <c r="C3" s="2"/>
      <c r="D3" s="2"/>
      <c r="E3" s="2"/>
      <c r="F3" s="1"/>
      <c r="G3" s="1"/>
      <c r="H3" s="1"/>
      <c r="I3" s="1"/>
      <c r="J3" s="1"/>
      <c r="K3" s="1"/>
      <c r="L3" s="1"/>
      <c r="M3" s="1"/>
      <c r="N3" s="1"/>
      <c r="O3" s="1"/>
      <c r="P3" s="1"/>
    </row>
    <row r="4" spans="1:16" ht="18" x14ac:dyDescent="0.35">
      <c r="A4" s="3"/>
      <c r="B4" s="2"/>
      <c r="C4" s="2"/>
      <c r="D4" s="2"/>
      <c r="E4" s="2"/>
      <c r="F4" s="1"/>
      <c r="G4" s="1"/>
      <c r="H4" s="1"/>
      <c r="I4" s="1"/>
      <c r="J4" s="1"/>
      <c r="K4" s="1"/>
      <c r="L4" s="1"/>
      <c r="M4" s="1"/>
      <c r="N4" s="1"/>
      <c r="O4" s="1"/>
      <c r="P4" s="1"/>
    </row>
    <row r="5" spans="1:16" ht="18" x14ac:dyDescent="0.35">
      <c r="A5" s="4" t="s">
        <v>328</v>
      </c>
      <c r="B5" s="2"/>
      <c r="C5" s="2"/>
      <c r="D5" s="2"/>
      <c r="E5" s="2"/>
      <c r="F5" s="1"/>
      <c r="G5" s="1"/>
      <c r="H5" s="1"/>
      <c r="I5" s="1"/>
      <c r="J5" s="1"/>
      <c r="K5" s="1"/>
      <c r="L5" s="1"/>
      <c r="M5" s="1"/>
      <c r="N5" s="1"/>
      <c r="O5" s="1"/>
      <c r="P5" s="1"/>
    </row>
    <row r="6" spans="1:16" ht="18" x14ac:dyDescent="0.35">
      <c r="A6" s="205" t="s">
        <v>329</v>
      </c>
      <c r="B6" s="2"/>
      <c r="C6" s="2"/>
      <c r="D6" s="2"/>
      <c r="E6" s="2"/>
      <c r="F6" s="1"/>
      <c r="G6" s="1"/>
      <c r="H6" s="1"/>
      <c r="I6" s="1"/>
      <c r="J6" s="1"/>
      <c r="K6" s="1"/>
      <c r="L6" s="1"/>
      <c r="M6" s="1"/>
      <c r="N6" s="1"/>
      <c r="O6" s="1"/>
      <c r="P6" s="1"/>
    </row>
    <row r="7" spans="1:16" ht="18" x14ac:dyDescent="0.35">
      <c r="A7" s="205" t="s">
        <v>330</v>
      </c>
      <c r="B7" s="2"/>
      <c r="C7" s="2"/>
      <c r="D7" s="2"/>
      <c r="E7" s="2"/>
      <c r="F7" s="1"/>
      <c r="G7" s="1"/>
      <c r="H7" s="1"/>
      <c r="I7" s="1"/>
      <c r="J7" s="1"/>
      <c r="K7" s="1"/>
      <c r="L7" s="1"/>
      <c r="M7" s="1"/>
      <c r="N7" s="1"/>
      <c r="O7" s="1"/>
      <c r="P7" s="1"/>
    </row>
    <row r="8" spans="1:16" ht="18" x14ac:dyDescent="0.35">
      <c r="A8" s="3"/>
      <c r="B8" s="2"/>
      <c r="C8" s="2"/>
      <c r="D8" s="2"/>
      <c r="E8" s="2"/>
      <c r="F8" s="1"/>
      <c r="G8" s="1"/>
      <c r="H8" s="1"/>
      <c r="I8" s="1"/>
      <c r="J8" s="1"/>
      <c r="K8" s="1"/>
      <c r="L8" s="1"/>
      <c r="M8" s="1"/>
      <c r="N8" s="1"/>
      <c r="O8" s="1"/>
      <c r="P8" s="1"/>
    </row>
    <row r="9" spans="1:16" ht="18" x14ac:dyDescent="0.35">
      <c r="A9" s="4" t="s">
        <v>284</v>
      </c>
      <c r="B9" s="2"/>
      <c r="C9" s="2"/>
      <c r="D9" s="2"/>
      <c r="E9" s="2"/>
      <c r="F9" s="1"/>
      <c r="G9" s="1"/>
      <c r="H9" s="1"/>
      <c r="I9" s="1"/>
      <c r="J9" s="1"/>
      <c r="K9" s="1"/>
      <c r="L9" s="1"/>
      <c r="M9" s="1"/>
      <c r="N9" s="1"/>
      <c r="O9" s="1"/>
      <c r="P9" s="1"/>
    </row>
    <row r="10" spans="1:16" ht="18" x14ac:dyDescent="0.35">
      <c r="A10" s="4" t="s">
        <v>179</v>
      </c>
      <c r="B10" s="2"/>
      <c r="C10" s="2"/>
      <c r="D10" s="2"/>
      <c r="E10" s="2"/>
      <c r="F10" s="1"/>
      <c r="G10" s="1"/>
      <c r="H10" s="1"/>
      <c r="I10" s="1"/>
      <c r="J10" s="1"/>
      <c r="K10" s="1"/>
      <c r="L10" s="1"/>
      <c r="M10" s="1"/>
      <c r="N10" s="1"/>
      <c r="O10" s="1"/>
      <c r="P10" s="1"/>
    </row>
    <row r="11" spans="1:16" ht="18" x14ac:dyDescent="0.35">
      <c r="A11" s="4" t="s">
        <v>183</v>
      </c>
      <c r="B11" s="2"/>
      <c r="C11" s="2"/>
      <c r="D11" s="2"/>
      <c r="E11" s="2"/>
      <c r="F11" s="1"/>
      <c r="G11" s="1"/>
      <c r="H11" s="1"/>
      <c r="I11" s="1"/>
      <c r="J11" s="1"/>
      <c r="K11" s="1"/>
      <c r="L11" s="1"/>
      <c r="M11" s="1"/>
      <c r="N11" s="1"/>
      <c r="O11" s="1"/>
      <c r="P11" s="1"/>
    </row>
    <row r="12" spans="1:16" ht="18" x14ac:dyDescent="0.35">
      <c r="A12" s="4"/>
      <c r="B12" s="4"/>
      <c r="C12" s="4"/>
      <c r="D12" s="4"/>
      <c r="E12" s="4"/>
      <c r="G12" s="1"/>
      <c r="H12" s="1"/>
      <c r="I12" s="1"/>
      <c r="J12" s="1"/>
      <c r="K12" s="1"/>
      <c r="L12" s="1"/>
      <c r="M12" s="1"/>
      <c r="N12" s="1"/>
      <c r="O12" s="1"/>
      <c r="P12" s="1"/>
    </row>
    <row r="13" spans="1:16" ht="18" x14ac:dyDescent="0.35">
      <c r="A13" s="4"/>
      <c r="B13" s="5" t="s">
        <v>180</v>
      </c>
      <c r="C13" s="4"/>
      <c r="D13" s="4"/>
      <c r="E13" s="4"/>
      <c r="G13" s="1"/>
      <c r="H13" s="1"/>
      <c r="I13" s="1"/>
      <c r="J13" s="1"/>
      <c r="K13" s="1"/>
      <c r="L13" s="1"/>
      <c r="M13" s="1"/>
      <c r="N13" s="1"/>
      <c r="O13" s="1"/>
      <c r="P13" s="1"/>
    </row>
    <row r="14" spans="1:16" ht="18" x14ac:dyDescent="0.35">
      <c r="A14" s="4"/>
      <c r="B14" s="215" t="s">
        <v>202</v>
      </c>
      <c r="C14" s="215"/>
      <c r="D14" s="215"/>
      <c r="E14" s="215"/>
      <c r="G14" s="1"/>
      <c r="H14" s="1"/>
      <c r="I14" s="1"/>
      <c r="J14" s="1"/>
      <c r="K14" s="1"/>
      <c r="L14" s="1"/>
      <c r="M14" s="1"/>
      <c r="N14" s="1"/>
      <c r="O14" s="1"/>
      <c r="P14" s="1"/>
    </row>
    <row r="15" spans="1:16" ht="36.6" customHeight="1" x14ac:dyDescent="0.35">
      <c r="A15" s="4"/>
      <c r="B15" s="237" t="s">
        <v>283</v>
      </c>
      <c r="C15" s="237"/>
      <c r="D15" s="237"/>
      <c r="E15" s="237"/>
      <c r="G15" s="1"/>
      <c r="H15" s="1"/>
      <c r="I15" s="1"/>
      <c r="J15" s="1"/>
      <c r="K15" s="1"/>
      <c r="L15" s="1"/>
      <c r="M15" s="1"/>
      <c r="N15" s="1"/>
      <c r="O15" s="1"/>
      <c r="P15" s="1"/>
    </row>
    <row r="16" spans="1:16" ht="18" x14ac:dyDescent="0.35">
      <c r="A16" s="4"/>
      <c r="B16" s="171" t="s">
        <v>317</v>
      </c>
      <c r="G16" s="1"/>
      <c r="H16" s="1"/>
      <c r="I16" s="1"/>
      <c r="J16" s="1"/>
      <c r="K16" s="1"/>
      <c r="L16" s="1"/>
      <c r="M16" s="1"/>
      <c r="N16" s="1"/>
      <c r="O16" s="1"/>
      <c r="P16" s="1"/>
    </row>
    <row r="17" spans="1:16" ht="18" x14ac:dyDescent="0.35">
      <c r="A17" s="4"/>
      <c r="B17" s="171"/>
      <c r="G17" s="1"/>
      <c r="H17" s="1"/>
      <c r="I17" s="1"/>
      <c r="J17" s="1"/>
      <c r="K17" s="1"/>
      <c r="L17" s="1"/>
      <c r="M17" s="1"/>
      <c r="N17" s="1"/>
      <c r="O17" s="1"/>
      <c r="P17" s="1"/>
    </row>
    <row r="18" spans="1:16" ht="18" x14ac:dyDescent="0.35">
      <c r="A18" s="5"/>
      <c r="B18" s="5" t="s">
        <v>319</v>
      </c>
      <c r="C18" s="5"/>
      <c r="D18" s="5"/>
      <c r="E18" s="5"/>
      <c r="G18" s="1"/>
      <c r="H18" s="1"/>
      <c r="I18" s="1"/>
      <c r="J18" s="1"/>
      <c r="K18" s="1"/>
      <c r="L18" s="1"/>
      <c r="M18" s="1"/>
      <c r="N18" s="1"/>
      <c r="O18" s="1"/>
      <c r="P18" s="1"/>
    </row>
    <row r="19" spans="1:16" ht="18" x14ac:dyDescent="0.35">
      <c r="A19" s="5"/>
      <c r="B19" s="239" t="s">
        <v>320</v>
      </c>
      <c r="C19" s="239"/>
      <c r="D19" s="239"/>
      <c r="E19" s="239"/>
      <c r="G19" s="1"/>
      <c r="H19" s="1"/>
      <c r="I19" s="1"/>
      <c r="J19" s="1"/>
      <c r="K19" s="1"/>
      <c r="L19" s="1"/>
      <c r="M19" s="1"/>
      <c r="N19" s="1"/>
      <c r="O19" s="1"/>
      <c r="P19" s="1"/>
    </row>
    <row r="20" spans="1:16" ht="18" x14ac:dyDescent="0.35">
      <c r="A20" s="5"/>
      <c r="B20" s="5"/>
      <c r="C20" s="5"/>
      <c r="D20" s="5"/>
      <c r="E20" s="5"/>
      <c r="G20" s="1"/>
      <c r="H20" s="1"/>
      <c r="I20" s="1"/>
      <c r="J20" s="1"/>
      <c r="K20" s="1"/>
      <c r="L20" s="1"/>
      <c r="M20" s="1"/>
      <c r="N20" s="1"/>
      <c r="O20" s="1"/>
      <c r="P20" s="1"/>
    </row>
    <row r="21" spans="1:16" ht="18" x14ac:dyDescent="0.35">
      <c r="A21" s="4" t="s">
        <v>322</v>
      </c>
      <c r="B21" s="4"/>
      <c r="C21" s="4"/>
      <c r="D21" s="4"/>
      <c r="I21" s="1"/>
      <c r="J21" s="1"/>
      <c r="K21" s="1"/>
      <c r="L21" s="1"/>
      <c r="M21" s="1"/>
      <c r="N21" s="1"/>
      <c r="O21" s="1"/>
      <c r="P21" s="1"/>
    </row>
    <row r="22" spans="1:16" ht="18" x14ac:dyDescent="0.35">
      <c r="A22" s="4" t="s">
        <v>318</v>
      </c>
      <c r="B22" s="4"/>
      <c r="C22" s="4"/>
      <c r="D22" s="4"/>
      <c r="I22" s="1"/>
      <c r="J22" s="1"/>
      <c r="K22" s="1"/>
      <c r="L22" s="1"/>
      <c r="M22" s="1"/>
      <c r="N22" s="1"/>
      <c r="O22" s="1"/>
      <c r="P22" s="1"/>
    </row>
    <row r="23" spans="1:16" ht="18" x14ac:dyDescent="0.35">
      <c r="C23" s="134"/>
      <c r="D23" s="134"/>
      <c r="E23" s="134"/>
      <c r="G23" s="1"/>
      <c r="H23" s="1"/>
      <c r="I23" s="1"/>
      <c r="J23" s="1"/>
      <c r="K23" s="1"/>
      <c r="L23" s="1"/>
      <c r="M23" s="1"/>
      <c r="N23" s="1"/>
      <c r="O23" s="1"/>
      <c r="P23" s="1"/>
    </row>
    <row r="24" spans="1:16" ht="18" x14ac:dyDescent="0.35">
      <c r="A24" t="s">
        <v>181</v>
      </c>
      <c r="B24" s="134"/>
      <c r="C24" s="134"/>
      <c r="D24" s="134"/>
      <c r="E24" s="134"/>
      <c r="G24" s="1"/>
      <c r="H24" s="1"/>
      <c r="I24" s="1"/>
      <c r="J24" s="1"/>
      <c r="K24" s="1"/>
      <c r="L24" s="1"/>
      <c r="M24" s="1"/>
      <c r="N24" s="1"/>
      <c r="O24" s="1"/>
      <c r="P24" s="1"/>
    </row>
    <row r="25" spans="1:16" ht="69" customHeight="1" x14ac:dyDescent="0.35">
      <c r="A25" s="4"/>
      <c r="B25" s="215" t="s">
        <v>285</v>
      </c>
      <c r="C25" s="215"/>
      <c r="D25" s="215"/>
      <c r="E25" s="215"/>
      <c r="G25" s="1"/>
      <c r="H25" s="1"/>
      <c r="I25" s="1"/>
      <c r="J25" s="1"/>
      <c r="K25" s="1"/>
      <c r="L25" s="1"/>
      <c r="M25" s="1"/>
      <c r="N25" s="1"/>
      <c r="O25" s="1"/>
      <c r="P25" s="1"/>
    </row>
    <row r="26" spans="1:16" ht="18" x14ac:dyDescent="0.35">
      <c r="A26" t="s">
        <v>184</v>
      </c>
      <c r="B26" s="134"/>
      <c r="C26" s="134"/>
      <c r="D26" s="134"/>
      <c r="E26" s="134"/>
      <c r="G26" s="1"/>
      <c r="H26" s="1"/>
      <c r="I26" s="1"/>
      <c r="J26" s="1"/>
      <c r="K26" s="1"/>
      <c r="L26" s="1"/>
      <c r="M26" s="1"/>
      <c r="N26" s="1"/>
      <c r="O26" s="1"/>
      <c r="P26" s="1"/>
    </row>
    <row r="27" spans="1:16" ht="126" customHeight="1" x14ac:dyDescent="0.35">
      <c r="B27" s="215" t="s">
        <v>286</v>
      </c>
      <c r="C27" s="215"/>
      <c r="D27" s="215"/>
      <c r="E27" s="215"/>
      <c r="G27" s="1"/>
      <c r="H27" s="1"/>
      <c r="I27" s="1"/>
      <c r="J27" s="1"/>
      <c r="K27" s="1"/>
      <c r="L27" s="1"/>
      <c r="M27" s="1"/>
      <c r="N27" s="1"/>
      <c r="O27" s="1"/>
      <c r="P27" s="1"/>
    </row>
    <row r="28" spans="1:16" ht="18" x14ac:dyDescent="0.35">
      <c r="A28" s="4"/>
      <c r="B28" s="231"/>
      <c r="C28" s="231"/>
      <c r="D28" s="231"/>
      <c r="E28" s="231"/>
      <c r="G28" s="1"/>
      <c r="H28" s="1"/>
      <c r="I28" s="1"/>
      <c r="J28" s="1"/>
      <c r="K28" s="1"/>
      <c r="L28" s="1"/>
      <c r="M28" s="1"/>
      <c r="N28" s="1"/>
      <c r="O28" s="1"/>
      <c r="P28" s="1"/>
    </row>
    <row r="29" spans="1:16" ht="18" x14ac:dyDescent="0.35">
      <c r="A29" s="4" t="s">
        <v>182</v>
      </c>
      <c r="B29" s="6"/>
      <c r="C29" s="6"/>
      <c r="D29" s="6"/>
      <c r="E29" s="6"/>
      <c r="G29" s="1"/>
      <c r="H29" s="1"/>
      <c r="I29" s="1"/>
      <c r="J29" s="1"/>
      <c r="K29" s="1"/>
      <c r="L29" s="1"/>
      <c r="M29" s="1"/>
      <c r="N29" s="1"/>
      <c r="O29" s="1"/>
      <c r="P29" s="1"/>
    </row>
    <row r="30" spans="1:16" ht="86.4" x14ac:dyDescent="0.35">
      <c r="A30" s="4"/>
      <c r="B30" s="6" t="s">
        <v>201</v>
      </c>
      <c r="C30" s="6"/>
      <c r="D30" s="6"/>
      <c r="E30" s="6"/>
      <c r="G30" s="1"/>
      <c r="H30" s="1"/>
      <c r="I30" s="1"/>
      <c r="J30" s="1"/>
      <c r="K30" s="1"/>
      <c r="L30" s="1"/>
      <c r="M30" s="1"/>
      <c r="N30" s="1"/>
      <c r="O30" s="1"/>
      <c r="P30" s="1"/>
    </row>
    <row r="31" spans="1:16" ht="48" customHeight="1" x14ac:dyDescent="0.35">
      <c r="A31" s="4"/>
      <c r="B31" s="232" t="s">
        <v>323</v>
      </c>
      <c r="C31" s="232"/>
      <c r="D31" s="232"/>
      <c r="E31" s="232"/>
      <c r="G31" s="1"/>
      <c r="H31" s="1"/>
      <c r="I31" s="1"/>
      <c r="J31" s="1"/>
      <c r="K31" s="1"/>
      <c r="L31" s="1"/>
      <c r="M31" s="1"/>
      <c r="N31" s="1"/>
      <c r="O31" s="1"/>
      <c r="P31" s="1"/>
    </row>
    <row r="32" spans="1:16" ht="54" customHeight="1" x14ac:dyDescent="0.35">
      <c r="A32" s="4"/>
      <c r="B32" s="233" t="s">
        <v>203</v>
      </c>
      <c r="C32" s="234"/>
      <c r="D32" s="234"/>
      <c r="E32" s="235"/>
      <c r="G32" s="1"/>
      <c r="H32" s="1"/>
      <c r="I32" s="1"/>
      <c r="J32" s="1"/>
      <c r="K32" s="1"/>
      <c r="L32" s="1"/>
      <c r="M32" s="1"/>
      <c r="N32" s="1"/>
      <c r="O32" s="1"/>
      <c r="P32" s="1"/>
    </row>
    <row r="33" spans="1:16" ht="31.2" customHeight="1" x14ac:dyDescent="0.35">
      <c r="A33" s="236" t="s">
        <v>321</v>
      </c>
      <c r="B33" s="236"/>
      <c r="C33" s="236"/>
      <c r="D33" s="236"/>
      <c r="E33" s="236"/>
      <c r="G33" s="1"/>
      <c r="H33" s="1"/>
      <c r="I33" s="1"/>
      <c r="J33" s="1"/>
      <c r="K33" s="1"/>
      <c r="L33" s="1"/>
      <c r="M33" s="1"/>
      <c r="N33" s="1"/>
      <c r="O33" s="1"/>
      <c r="P33" s="1"/>
    </row>
    <row r="34" spans="1:16" ht="18" x14ac:dyDescent="0.35">
      <c r="A34" s="4"/>
      <c r="B34" s="135"/>
      <c r="C34" s="135"/>
      <c r="D34" s="135"/>
      <c r="E34" s="135"/>
      <c r="G34" s="1"/>
      <c r="H34" s="1"/>
      <c r="I34" s="1"/>
      <c r="J34" s="1"/>
      <c r="K34" s="1"/>
      <c r="L34" s="1"/>
      <c r="M34" s="1"/>
      <c r="N34" s="1"/>
      <c r="O34" s="1"/>
      <c r="P34" s="1"/>
    </row>
    <row r="35" spans="1:16" ht="63" customHeight="1" x14ac:dyDescent="0.35">
      <c r="A35" s="4"/>
      <c r="B35" s="231" t="s">
        <v>324</v>
      </c>
      <c r="C35" s="231"/>
      <c r="D35" s="231"/>
      <c r="E35" s="231"/>
      <c r="G35" s="1"/>
      <c r="H35" s="1"/>
      <c r="I35" s="1"/>
      <c r="J35" s="1"/>
      <c r="K35" s="1"/>
      <c r="L35" s="1"/>
      <c r="M35" s="1"/>
      <c r="N35" s="1"/>
      <c r="O35" s="1"/>
      <c r="P35" s="1"/>
    </row>
    <row r="36" spans="1:16" ht="18" x14ac:dyDescent="0.35">
      <c r="A36" s="4"/>
      <c r="B36" s="136"/>
      <c r="C36" s="4"/>
      <c r="D36" s="4"/>
      <c r="E36" s="4"/>
      <c r="G36" s="1"/>
      <c r="H36" s="1"/>
      <c r="I36" s="1"/>
      <c r="J36" s="1"/>
      <c r="K36" s="1"/>
      <c r="L36" s="1"/>
      <c r="M36" s="1"/>
      <c r="N36" s="1"/>
      <c r="O36" s="1"/>
      <c r="P36" s="1"/>
    </row>
    <row r="37" spans="1:16" ht="18" x14ac:dyDescent="0.35">
      <c r="A37" s="4"/>
      <c r="B37" s="6"/>
      <c r="C37" s="6"/>
      <c r="D37" s="6"/>
      <c r="E37" s="6"/>
      <c r="G37" s="1"/>
      <c r="H37" s="1"/>
      <c r="I37" s="1"/>
      <c r="J37" s="1"/>
      <c r="K37" s="1"/>
      <c r="L37" s="1"/>
      <c r="M37" s="1"/>
      <c r="N37" s="1"/>
      <c r="O37" s="1"/>
      <c r="P37" s="1"/>
    </row>
    <row r="38" spans="1:16" ht="18" x14ac:dyDescent="0.35">
      <c r="A38" s="238" t="s">
        <v>277</v>
      </c>
      <c r="B38" s="238"/>
      <c r="C38" s="4"/>
      <c r="D38" s="4"/>
      <c r="E38" s="4"/>
      <c r="G38" s="1"/>
      <c r="H38" s="1"/>
      <c r="I38" s="1"/>
      <c r="J38" s="1"/>
      <c r="K38" s="1"/>
      <c r="L38" s="1"/>
      <c r="M38" s="1"/>
      <c r="N38" s="1"/>
      <c r="O38" s="1"/>
      <c r="P38" s="1"/>
    </row>
    <row r="39" spans="1:16" ht="18" x14ac:dyDescent="0.35">
      <c r="A39" s="225"/>
      <c r="B39" s="225"/>
      <c r="C39" s="225"/>
      <c r="D39" s="225"/>
      <c r="E39" s="225"/>
      <c r="G39" s="1"/>
      <c r="H39" s="1"/>
      <c r="I39" s="1"/>
      <c r="J39" s="1"/>
      <c r="K39" s="1"/>
      <c r="L39" s="1"/>
      <c r="M39" s="1"/>
      <c r="N39" s="1"/>
      <c r="O39" s="1"/>
      <c r="P39" s="1"/>
    </row>
    <row r="40" spans="1:16" ht="18" x14ac:dyDescent="0.35">
      <c r="A40" s="4" t="s">
        <v>0</v>
      </c>
      <c r="B40" s="4"/>
      <c r="C40" s="4"/>
      <c r="D40" s="4"/>
      <c r="E40" s="4"/>
      <c r="G40" s="1"/>
      <c r="H40" s="1"/>
      <c r="I40" s="1"/>
      <c r="J40" s="1"/>
      <c r="K40" s="1"/>
      <c r="L40" s="1"/>
      <c r="M40" s="1"/>
      <c r="N40" s="1"/>
      <c r="O40" s="1"/>
      <c r="P40" s="1"/>
    </row>
    <row r="41" spans="1:16" ht="18" x14ac:dyDescent="0.35">
      <c r="A41" s="4"/>
      <c r="B41" s="4"/>
      <c r="C41" s="4"/>
      <c r="D41" s="4"/>
      <c r="E41" s="4"/>
      <c r="G41" s="1"/>
      <c r="H41" s="1"/>
      <c r="I41" s="1"/>
      <c r="J41" s="1"/>
      <c r="K41" s="1"/>
      <c r="L41" s="1"/>
      <c r="M41" s="1"/>
      <c r="N41" s="1"/>
      <c r="O41" s="1"/>
      <c r="P41" s="1"/>
    </row>
    <row r="42" spans="1:16" ht="18" x14ac:dyDescent="0.35">
      <c r="A42" s="7"/>
      <c r="B42" s="8" t="s">
        <v>1</v>
      </c>
      <c r="C42" s="4" t="s">
        <v>2</v>
      </c>
      <c r="D42" s="4"/>
      <c r="E42" s="4"/>
      <c r="F42" s="4"/>
      <c r="G42" s="2"/>
      <c r="H42" s="1"/>
      <c r="I42" s="1"/>
      <c r="J42" s="4"/>
      <c r="K42" s="1"/>
      <c r="L42" s="1"/>
      <c r="M42" s="1"/>
      <c r="O42" s="1"/>
      <c r="P42" s="1"/>
    </row>
    <row r="43" spans="1:16" ht="18" x14ac:dyDescent="0.35">
      <c r="A43" s="7"/>
      <c r="B43" s="8"/>
      <c r="C43" s="4"/>
      <c r="D43" s="4"/>
      <c r="E43" s="4"/>
      <c r="F43" s="4"/>
      <c r="G43" s="2"/>
      <c r="H43" s="1"/>
      <c r="I43" s="1"/>
      <c r="J43" s="4"/>
      <c r="K43" s="1"/>
      <c r="L43" s="1"/>
      <c r="M43" s="1"/>
      <c r="O43" s="1"/>
      <c r="P43" s="1"/>
    </row>
    <row r="44" spans="1:16" ht="31.5" customHeight="1" x14ac:dyDescent="0.35">
      <c r="A44" s="7"/>
      <c r="B44" s="8" t="s">
        <v>3</v>
      </c>
      <c r="C44" s="231" t="s">
        <v>204</v>
      </c>
      <c r="D44" s="231"/>
      <c r="E44" s="231"/>
      <c r="F44" s="4"/>
      <c r="G44" s="2"/>
      <c r="H44" s="1"/>
      <c r="I44" s="1"/>
      <c r="J44" s="4"/>
      <c r="K44" s="1"/>
      <c r="L44" s="1"/>
      <c r="M44" s="1"/>
      <c r="O44" s="1"/>
      <c r="P44" s="1"/>
    </row>
    <row r="45" spans="1:16" ht="18" x14ac:dyDescent="0.35">
      <c r="A45" s="7"/>
      <c r="B45" s="8"/>
      <c r="C45" s="4"/>
      <c r="D45" s="4"/>
      <c r="E45" s="4"/>
      <c r="F45" s="4"/>
      <c r="G45" s="2"/>
      <c r="H45" s="1"/>
      <c r="I45" s="1"/>
      <c r="J45" s="4"/>
      <c r="K45" s="1"/>
      <c r="L45" s="1"/>
      <c r="M45" s="1"/>
      <c r="O45" s="1"/>
      <c r="P45" s="1"/>
    </row>
    <row r="46" spans="1:16" ht="315.60000000000002" customHeight="1" x14ac:dyDescent="0.35">
      <c r="A46" s="7"/>
      <c r="B46" s="8"/>
      <c r="C46" s="9">
        <v>1</v>
      </c>
      <c r="D46" s="10" t="s">
        <v>4</v>
      </c>
      <c r="E46" s="94" t="s">
        <v>228</v>
      </c>
      <c r="F46" s="4"/>
      <c r="G46" s="2"/>
      <c r="H46" s="1"/>
      <c r="I46" s="1"/>
      <c r="J46" s="4"/>
      <c r="K46" s="1"/>
      <c r="L46" s="1"/>
      <c r="M46" s="1"/>
      <c r="O46" s="1"/>
      <c r="P46" s="1"/>
    </row>
    <row r="47" spans="1:16" ht="360" customHeight="1" x14ac:dyDescent="0.35">
      <c r="A47" s="7"/>
      <c r="B47" s="8"/>
      <c r="C47" s="9">
        <v>2</v>
      </c>
      <c r="D47" s="10" t="s">
        <v>5</v>
      </c>
      <c r="E47" s="94" t="s">
        <v>229</v>
      </c>
      <c r="F47" s="4"/>
      <c r="G47" s="2"/>
      <c r="H47" s="1"/>
      <c r="I47" s="1"/>
      <c r="J47" s="4"/>
      <c r="K47" s="1"/>
      <c r="L47" s="1"/>
      <c r="M47" s="1"/>
      <c r="O47" s="1"/>
      <c r="P47" s="1"/>
    </row>
    <row r="48" spans="1:16" ht="373.2" customHeight="1" x14ac:dyDescent="0.35">
      <c r="A48" s="7"/>
      <c r="B48" s="8"/>
      <c r="C48" s="9">
        <v>3</v>
      </c>
      <c r="D48" s="10" t="s">
        <v>6</v>
      </c>
      <c r="E48" s="94" t="s">
        <v>287</v>
      </c>
      <c r="F48" s="4"/>
      <c r="G48" s="2"/>
      <c r="H48" s="1"/>
      <c r="I48" s="1"/>
      <c r="J48" s="4"/>
      <c r="K48" s="1"/>
      <c r="L48" s="1"/>
      <c r="M48" s="1"/>
      <c r="O48" s="1"/>
      <c r="P48" s="1"/>
    </row>
    <row r="49" spans="1:16" ht="257.39999999999998" customHeight="1" x14ac:dyDescent="0.35">
      <c r="A49" s="7"/>
      <c r="B49" s="8"/>
      <c r="C49" s="9">
        <v>4</v>
      </c>
      <c r="D49" s="10" t="s">
        <v>7</v>
      </c>
      <c r="E49" s="94" t="s">
        <v>288</v>
      </c>
      <c r="F49" s="4"/>
      <c r="G49" s="2"/>
      <c r="H49" s="1"/>
      <c r="I49" s="1"/>
      <c r="J49" s="4"/>
      <c r="K49" s="1"/>
      <c r="L49" s="1"/>
      <c r="M49" s="1"/>
      <c r="O49" s="1"/>
      <c r="P49" s="1"/>
    </row>
    <row r="50" spans="1:16" ht="18" x14ac:dyDescent="0.35">
      <c r="A50" s="7"/>
      <c r="B50" s="8"/>
      <c r="C50" s="4"/>
      <c r="D50" s="4"/>
      <c r="E50" s="4"/>
      <c r="F50" s="4"/>
      <c r="G50" s="2"/>
      <c r="H50" s="1"/>
      <c r="I50" s="1"/>
      <c r="J50" s="4"/>
      <c r="K50" s="1"/>
      <c r="L50" s="1"/>
      <c r="M50" s="1"/>
      <c r="O50" s="1"/>
      <c r="P50" s="1"/>
    </row>
    <row r="51" spans="1:16" ht="18" x14ac:dyDescent="0.35">
      <c r="A51" s="7"/>
      <c r="B51" s="8" t="s">
        <v>8</v>
      </c>
      <c r="C51" s="4" t="s">
        <v>205</v>
      </c>
      <c r="D51" s="4"/>
      <c r="E51" s="4"/>
      <c r="F51" s="4"/>
      <c r="G51" s="2"/>
      <c r="H51" s="1"/>
      <c r="I51" s="1"/>
      <c r="J51" s="4"/>
      <c r="K51" s="1"/>
      <c r="L51" s="1"/>
      <c r="M51" s="1"/>
      <c r="O51" s="1"/>
      <c r="P51" s="1"/>
    </row>
    <row r="52" spans="1:16" ht="25.5" customHeight="1" x14ac:dyDescent="0.35">
      <c r="A52" s="7"/>
      <c r="B52" s="8"/>
      <c r="C52" s="4"/>
      <c r="D52" s="4"/>
      <c r="E52" s="4"/>
      <c r="F52" s="4"/>
      <c r="G52" s="2"/>
      <c r="H52" s="1"/>
      <c r="I52" s="1"/>
      <c r="J52" s="4"/>
      <c r="K52" s="1"/>
      <c r="L52" s="1"/>
      <c r="M52" s="1"/>
      <c r="O52" s="1"/>
      <c r="P52" s="1"/>
    </row>
    <row r="53" spans="1:16" ht="18" x14ac:dyDescent="0.35">
      <c r="A53" s="7"/>
      <c r="B53" s="8"/>
      <c r="C53" s="9">
        <v>1</v>
      </c>
      <c r="D53" s="10" t="s">
        <v>9</v>
      </c>
      <c r="E53" s="4"/>
      <c r="F53" s="4"/>
      <c r="G53" s="2"/>
      <c r="H53" s="1"/>
      <c r="I53" s="1"/>
      <c r="J53" s="4"/>
      <c r="K53" s="1"/>
      <c r="L53" s="1"/>
      <c r="M53" s="1"/>
      <c r="O53" s="1"/>
      <c r="P53" s="1"/>
    </row>
    <row r="54" spans="1:16" ht="18" x14ac:dyDescent="0.35">
      <c r="A54" s="7"/>
      <c r="B54" s="8"/>
      <c r="C54" s="9">
        <v>2</v>
      </c>
      <c r="D54" s="10" t="s">
        <v>10</v>
      </c>
      <c r="E54" s="4"/>
      <c r="F54" s="4"/>
      <c r="G54" s="2"/>
      <c r="H54" s="1"/>
      <c r="I54" s="1"/>
      <c r="J54" s="4"/>
      <c r="K54" s="1"/>
      <c r="L54" s="1"/>
      <c r="M54" s="1"/>
      <c r="O54" s="1"/>
      <c r="P54" s="1"/>
    </row>
    <row r="55" spans="1:16" ht="18" x14ac:dyDescent="0.35">
      <c r="A55" s="7"/>
      <c r="B55" s="8"/>
      <c r="C55" s="9">
        <v>3</v>
      </c>
      <c r="D55" s="10" t="s">
        <v>11</v>
      </c>
      <c r="E55" s="4"/>
      <c r="F55" s="4"/>
      <c r="G55" s="2"/>
      <c r="H55" s="1"/>
      <c r="I55" s="1"/>
      <c r="J55" s="4"/>
      <c r="K55" s="1"/>
      <c r="L55" s="1"/>
      <c r="M55" s="1"/>
      <c r="O55" s="1"/>
      <c r="P55" s="1"/>
    </row>
    <row r="56" spans="1:16" ht="18" x14ac:dyDescent="0.35">
      <c r="A56" s="7"/>
      <c r="B56" s="8"/>
      <c r="C56" s="9">
        <v>4</v>
      </c>
      <c r="D56" s="10" t="s">
        <v>12</v>
      </c>
      <c r="E56" s="4"/>
      <c r="F56" s="4"/>
      <c r="G56" s="2"/>
      <c r="H56" s="1"/>
      <c r="I56" s="1"/>
      <c r="J56" s="4"/>
      <c r="K56" s="1"/>
      <c r="L56" s="1"/>
      <c r="M56" s="1"/>
      <c r="O56" s="1"/>
      <c r="P56" s="1"/>
    </row>
    <row r="57" spans="1:16" ht="18" x14ac:dyDescent="0.35">
      <c r="A57" s="7"/>
      <c r="B57" s="8"/>
      <c r="C57" s="4"/>
      <c r="D57" s="4"/>
      <c r="E57" s="4"/>
      <c r="F57" s="4"/>
      <c r="G57" s="2"/>
      <c r="H57" s="1"/>
      <c r="I57" s="1"/>
      <c r="J57" s="1"/>
      <c r="K57" s="1"/>
      <c r="L57" s="1"/>
      <c r="M57" s="1"/>
      <c r="N57" s="1"/>
      <c r="O57" s="1"/>
      <c r="P57" s="1"/>
    </row>
    <row r="58" spans="1:16" ht="18" x14ac:dyDescent="0.35">
      <c r="A58" s="7"/>
      <c r="B58" s="8" t="s">
        <v>13</v>
      </c>
      <c r="C58" s="211" t="s">
        <v>14</v>
      </c>
      <c r="D58" s="211"/>
      <c r="E58" s="211"/>
      <c r="F58" s="4"/>
      <c r="G58" s="2"/>
      <c r="H58" s="1"/>
      <c r="I58" s="1"/>
      <c r="J58" s="1"/>
      <c r="K58" s="1"/>
      <c r="L58" s="1"/>
      <c r="M58" s="1"/>
      <c r="N58" s="1"/>
      <c r="O58" s="1"/>
      <c r="P58" s="1"/>
    </row>
    <row r="59" spans="1:16" ht="27.75" customHeight="1" x14ac:dyDescent="0.35">
      <c r="A59" s="7"/>
      <c r="B59" s="8"/>
      <c r="C59" s="211"/>
      <c r="D59" s="211"/>
      <c r="E59" s="211"/>
      <c r="F59" s="4"/>
      <c r="G59" s="2"/>
      <c r="H59" s="1"/>
      <c r="I59" s="1"/>
      <c r="J59" s="1"/>
      <c r="K59" s="1"/>
      <c r="L59" s="1"/>
      <c r="M59" s="1"/>
      <c r="N59" s="1"/>
      <c r="O59" s="1"/>
      <c r="P59" s="1"/>
    </row>
    <row r="60" spans="1:16" ht="18" x14ac:dyDescent="0.35">
      <c r="A60" s="7"/>
      <c r="B60" s="8"/>
      <c r="C60" s="4"/>
      <c r="D60" s="4"/>
      <c r="E60" s="4"/>
      <c r="F60" s="4"/>
      <c r="G60" s="2"/>
      <c r="H60" s="1"/>
      <c r="I60" s="1"/>
      <c r="J60" s="1"/>
      <c r="K60" s="1"/>
      <c r="L60" s="1"/>
      <c r="M60" s="1"/>
      <c r="N60" s="1"/>
      <c r="O60" s="1"/>
      <c r="P60" s="1"/>
    </row>
    <row r="61" spans="1:16" ht="18" x14ac:dyDescent="0.35">
      <c r="A61" s="2"/>
      <c r="B61" s="8" t="s">
        <v>15</v>
      </c>
      <c r="C61" s="211" t="s">
        <v>16</v>
      </c>
      <c r="D61" s="211"/>
      <c r="E61" s="211"/>
      <c r="F61" s="4"/>
      <c r="G61" s="2"/>
      <c r="H61" s="1"/>
      <c r="I61" s="1"/>
      <c r="J61" s="1"/>
      <c r="K61" s="1"/>
      <c r="L61" s="1"/>
      <c r="M61" s="1"/>
      <c r="N61" s="1"/>
      <c r="O61" s="1"/>
      <c r="P61" s="1"/>
    </row>
    <row r="62" spans="1:16" ht="15" customHeight="1" x14ac:dyDescent="0.35">
      <c r="A62" s="2"/>
      <c r="B62" s="8"/>
      <c r="C62" s="211"/>
      <c r="D62" s="211"/>
      <c r="E62" s="211"/>
      <c r="F62" s="4"/>
      <c r="G62" s="2"/>
      <c r="H62" s="1"/>
      <c r="I62" s="1"/>
      <c r="J62" s="1"/>
      <c r="K62" s="1"/>
      <c r="L62" s="1"/>
      <c r="M62" s="1"/>
      <c r="N62" s="1"/>
      <c r="O62" s="1"/>
      <c r="P62" s="1"/>
    </row>
    <row r="63" spans="1:16" ht="18" x14ac:dyDescent="0.35">
      <c r="A63" s="2"/>
      <c r="B63" s="8"/>
      <c r="C63" s="4"/>
      <c r="D63" s="4"/>
      <c r="E63" s="4"/>
      <c r="F63" s="4"/>
      <c r="G63" s="2"/>
      <c r="H63" s="1"/>
      <c r="I63" s="1"/>
      <c r="J63" s="1"/>
      <c r="K63" s="1"/>
      <c r="L63" s="1"/>
      <c r="M63" s="1"/>
      <c r="N63" s="1"/>
      <c r="O63" s="1"/>
      <c r="P63" s="1"/>
    </row>
    <row r="64" spans="1:16" ht="21" customHeight="1" x14ac:dyDescent="0.35">
      <c r="A64" s="2"/>
      <c r="B64" s="8" t="s">
        <v>289</v>
      </c>
      <c r="C64" s="4" t="s">
        <v>290</v>
      </c>
      <c r="D64" s="2"/>
      <c r="E64" s="2"/>
      <c r="F64" s="2"/>
      <c r="G64" s="2"/>
      <c r="H64" s="1"/>
      <c r="I64" s="1"/>
      <c r="J64" s="1"/>
      <c r="K64" s="1"/>
      <c r="L64" s="1"/>
      <c r="M64" s="1"/>
      <c r="N64" s="1"/>
      <c r="O64" s="1"/>
      <c r="P64" s="1"/>
    </row>
    <row r="65" spans="1:16" ht="18" x14ac:dyDescent="0.35">
      <c r="A65" s="2"/>
      <c r="B65" s="8"/>
      <c r="C65" s="4"/>
      <c r="D65" s="4"/>
      <c r="E65" s="4"/>
      <c r="F65" s="4"/>
      <c r="G65" s="2"/>
      <c r="H65" s="1"/>
      <c r="I65" s="1"/>
      <c r="J65" s="1"/>
      <c r="K65" s="1"/>
      <c r="L65" s="1"/>
      <c r="M65" s="1"/>
      <c r="N65" s="1"/>
      <c r="O65" s="1"/>
      <c r="P65" s="1"/>
    </row>
    <row r="66" spans="1:16" ht="47.25" customHeight="1" x14ac:dyDescent="0.35">
      <c r="A66" s="2"/>
      <c r="B66" s="8" t="s">
        <v>17</v>
      </c>
      <c r="C66" s="210" t="s">
        <v>18</v>
      </c>
      <c r="D66" s="211"/>
      <c r="E66" s="211"/>
      <c r="F66" s="4"/>
      <c r="G66" s="2"/>
      <c r="H66" s="1"/>
      <c r="I66" s="1"/>
      <c r="J66" s="1"/>
      <c r="K66" s="1"/>
      <c r="L66" s="1"/>
      <c r="M66" s="1"/>
      <c r="N66" s="1"/>
      <c r="O66" s="1"/>
      <c r="P66" s="1"/>
    </row>
    <row r="67" spans="1:16" ht="18" x14ac:dyDescent="0.35">
      <c r="A67" s="2"/>
      <c r="B67" s="8"/>
      <c r="C67" s="5"/>
      <c r="D67" s="4"/>
      <c r="E67" s="4"/>
      <c r="F67" s="4"/>
      <c r="G67" s="2"/>
      <c r="H67" s="1"/>
      <c r="I67" s="1"/>
      <c r="J67" s="1"/>
      <c r="K67" s="1"/>
      <c r="L67" s="1"/>
      <c r="M67" s="1"/>
      <c r="N67" s="1"/>
      <c r="O67" s="1"/>
      <c r="P67" s="1"/>
    </row>
    <row r="68" spans="1:16" ht="21.75" customHeight="1" x14ac:dyDescent="0.35">
      <c r="A68" s="2"/>
      <c r="B68" s="8" t="s">
        <v>19</v>
      </c>
      <c r="C68" s="5" t="s">
        <v>20</v>
      </c>
      <c r="D68" s="4"/>
      <c r="E68" s="4"/>
      <c r="F68" s="4"/>
      <c r="G68" s="2"/>
      <c r="H68" s="1"/>
      <c r="I68" s="1"/>
      <c r="J68" s="1"/>
      <c r="K68" s="1"/>
      <c r="L68" s="1"/>
      <c r="M68" s="1"/>
      <c r="N68" s="1"/>
      <c r="O68" s="1"/>
      <c r="P68" s="1"/>
    </row>
    <row r="69" spans="1:16" ht="21.75" customHeight="1" x14ac:dyDescent="0.35">
      <c r="A69" s="2"/>
      <c r="B69" s="8"/>
      <c r="C69" s="5"/>
      <c r="D69" s="4"/>
      <c r="E69" s="4"/>
      <c r="F69" s="4"/>
      <c r="G69" s="2"/>
      <c r="H69" s="1"/>
      <c r="I69" s="1"/>
      <c r="J69" s="1"/>
      <c r="K69" s="1"/>
      <c r="L69" s="1"/>
      <c r="M69" s="1"/>
      <c r="N69" s="1"/>
      <c r="O69" s="1"/>
      <c r="P69" s="1"/>
    </row>
    <row r="70" spans="1:16" ht="38.4" customHeight="1" x14ac:dyDescent="0.35">
      <c r="A70" s="2"/>
      <c r="B70" s="8" t="s">
        <v>291</v>
      </c>
      <c r="C70" s="215" t="s">
        <v>292</v>
      </c>
      <c r="D70" s="215"/>
      <c r="E70" s="215"/>
      <c r="F70" s="4"/>
      <c r="G70" s="2"/>
      <c r="H70" s="1"/>
      <c r="I70" s="1"/>
      <c r="J70" s="1"/>
      <c r="K70" s="1"/>
      <c r="L70" s="1"/>
      <c r="M70" s="1"/>
      <c r="N70" s="1"/>
      <c r="O70" s="1"/>
      <c r="P70" s="1"/>
    </row>
    <row r="71" spans="1:16" ht="18" x14ac:dyDescent="0.35">
      <c r="A71" s="2"/>
      <c r="B71" s="8"/>
      <c r="C71" s="4"/>
      <c r="D71" s="4"/>
      <c r="E71" s="4"/>
      <c r="F71" s="4"/>
      <c r="G71" s="2"/>
      <c r="H71" s="1"/>
      <c r="I71" s="1"/>
      <c r="J71" s="1"/>
      <c r="K71" s="1"/>
      <c r="L71" s="1"/>
      <c r="M71" s="1"/>
      <c r="N71" s="1"/>
      <c r="O71" s="1"/>
      <c r="P71" s="1"/>
    </row>
    <row r="72" spans="1:16" ht="38.25" customHeight="1" x14ac:dyDescent="0.35">
      <c r="A72" s="2"/>
      <c r="B72" s="8" t="s">
        <v>21</v>
      </c>
      <c r="C72" s="211" t="s">
        <v>293</v>
      </c>
      <c r="D72" s="211"/>
      <c r="E72" s="211"/>
      <c r="F72" s="2"/>
      <c r="G72" s="2"/>
      <c r="H72" s="1"/>
      <c r="I72" s="1"/>
      <c r="J72" s="1"/>
      <c r="K72" s="1"/>
      <c r="L72" s="1"/>
      <c r="M72" s="1"/>
      <c r="N72" s="1"/>
      <c r="O72" s="1"/>
      <c r="P72" s="1"/>
    </row>
    <row r="73" spans="1:16" ht="18" x14ac:dyDescent="0.35">
      <c r="A73" s="2"/>
      <c r="B73" s="8"/>
      <c r="C73" s="4"/>
      <c r="D73" s="4"/>
      <c r="E73" s="4"/>
      <c r="F73" s="2"/>
      <c r="G73" s="2"/>
      <c r="H73" s="1"/>
      <c r="I73" s="1"/>
      <c r="J73" s="1"/>
      <c r="K73" s="1"/>
      <c r="L73" s="1"/>
      <c r="M73" s="1"/>
      <c r="N73" s="1"/>
      <c r="O73" s="1"/>
      <c r="P73" s="1"/>
    </row>
    <row r="74" spans="1:16" ht="18" x14ac:dyDescent="0.35">
      <c r="A74" s="2"/>
      <c r="B74" s="8"/>
      <c r="C74" s="4"/>
      <c r="D74" s="2"/>
      <c r="E74" s="2"/>
      <c r="F74" s="2"/>
      <c r="G74" s="2"/>
      <c r="H74" s="1"/>
      <c r="I74" s="1"/>
      <c r="J74" s="1"/>
      <c r="K74" s="1"/>
      <c r="L74" s="1"/>
      <c r="M74" s="1"/>
      <c r="N74" s="1"/>
      <c r="O74" s="1"/>
      <c r="P74" s="1"/>
    </row>
    <row r="75" spans="1:16" ht="18" x14ac:dyDescent="0.35">
      <c r="A75" s="3" t="s">
        <v>278</v>
      </c>
      <c r="B75" s="8"/>
      <c r="C75" s="4"/>
      <c r="D75" s="2"/>
      <c r="E75" s="2"/>
      <c r="F75" s="2"/>
      <c r="G75" s="2"/>
      <c r="H75" s="1"/>
      <c r="I75" s="1"/>
      <c r="J75" s="1"/>
      <c r="K75" s="1"/>
      <c r="L75" s="1"/>
      <c r="M75" s="1"/>
      <c r="N75" s="1"/>
      <c r="O75" s="1"/>
      <c r="P75" s="1"/>
    </row>
    <row r="76" spans="1:16" ht="18" x14ac:dyDescent="0.35">
      <c r="A76" s="3"/>
      <c r="B76" s="8"/>
      <c r="C76" s="4"/>
      <c r="D76" s="2"/>
      <c r="E76" s="2"/>
      <c r="F76" s="2"/>
      <c r="G76" s="2"/>
      <c r="H76" s="1"/>
      <c r="I76" s="1"/>
      <c r="J76" s="1"/>
      <c r="K76" s="1"/>
      <c r="L76" s="1"/>
      <c r="M76" s="1"/>
      <c r="N76" s="1"/>
      <c r="O76" s="1"/>
      <c r="P76" s="1"/>
    </row>
    <row r="77" spans="1:16" ht="18" x14ac:dyDescent="0.35">
      <c r="A77" s="3"/>
      <c r="B77" s="212" t="s">
        <v>198</v>
      </c>
      <c r="C77" s="213"/>
      <c r="D77" s="214"/>
      <c r="E77" s="2"/>
      <c r="F77" s="2"/>
      <c r="G77" s="2"/>
      <c r="H77" s="1"/>
      <c r="I77" s="1"/>
      <c r="J77" s="1"/>
      <c r="K77" s="1"/>
      <c r="L77" s="1"/>
      <c r="M77" s="1"/>
      <c r="N77" s="1"/>
      <c r="O77" s="1"/>
      <c r="P77" s="1"/>
    </row>
    <row r="78" spans="1:16" ht="18" x14ac:dyDescent="0.35">
      <c r="A78" s="3"/>
      <c r="B78" s="8"/>
      <c r="C78" s="4"/>
      <c r="D78" s="2"/>
      <c r="E78" s="2"/>
      <c r="F78" s="2"/>
      <c r="G78" s="2"/>
      <c r="H78" s="1"/>
      <c r="I78" s="1"/>
      <c r="J78" s="1"/>
      <c r="K78" s="1"/>
      <c r="L78" s="1"/>
      <c r="M78" s="1"/>
      <c r="N78" s="1"/>
      <c r="O78" s="1"/>
      <c r="P78" s="1"/>
    </row>
    <row r="79" spans="1:16" ht="42" customHeight="1" x14ac:dyDescent="0.35">
      <c r="A79" s="1"/>
      <c r="B79" s="11" t="s">
        <v>22</v>
      </c>
      <c r="C79" s="222" t="s">
        <v>23</v>
      </c>
      <c r="D79" s="223"/>
      <c r="E79" s="224"/>
      <c r="F79" s="4"/>
      <c r="G79" s="2"/>
      <c r="H79" s="1"/>
      <c r="I79" s="1"/>
      <c r="J79" s="1"/>
      <c r="K79" s="1"/>
      <c r="L79" s="1"/>
      <c r="M79" s="1"/>
      <c r="N79" s="1"/>
      <c r="O79" s="1"/>
      <c r="P79" s="1"/>
    </row>
    <row r="80" spans="1:16" ht="18" x14ac:dyDescent="0.35">
      <c r="A80" s="4"/>
      <c r="B80" s="8"/>
      <c r="C80" s="4"/>
      <c r="D80" s="2"/>
      <c r="E80" s="2"/>
      <c r="F80" s="2"/>
      <c r="G80" s="2"/>
      <c r="H80" s="1"/>
      <c r="I80" s="1"/>
      <c r="J80" s="1"/>
      <c r="K80" s="1"/>
      <c r="L80" s="1"/>
      <c r="M80" s="1"/>
      <c r="N80" s="1"/>
      <c r="O80" s="1"/>
      <c r="P80" s="1"/>
    </row>
    <row r="81" spans="1:16" ht="45" customHeight="1" x14ac:dyDescent="0.35">
      <c r="A81" s="1"/>
      <c r="B81" s="228" t="s">
        <v>24</v>
      </c>
      <c r="C81" s="229" t="s">
        <v>25</v>
      </c>
      <c r="D81" s="223"/>
      <c r="E81" s="224"/>
      <c r="F81" s="2"/>
      <c r="G81" s="2"/>
      <c r="H81" s="1"/>
      <c r="I81" s="1"/>
      <c r="J81" s="1"/>
      <c r="K81" s="1"/>
      <c r="L81" s="1"/>
      <c r="M81" s="1"/>
      <c r="N81" s="1"/>
      <c r="O81" s="1"/>
      <c r="P81" s="1"/>
    </row>
    <row r="82" spans="1:16" ht="45.75" customHeight="1" x14ac:dyDescent="0.35">
      <c r="A82" s="1"/>
      <c r="B82" s="228"/>
      <c r="C82" s="229" t="s">
        <v>26</v>
      </c>
      <c r="D82" s="223"/>
      <c r="E82" s="224"/>
      <c r="F82" s="2"/>
      <c r="G82" s="2"/>
      <c r="H82" s="1"/>
      <c r="I82" s="1"/>
      <c r="J82" s="1"/>
      <c r="K82" s="1"/>
      <c r="L82" s="1"/>
      <c r="M82" s="1"/>
      <c r="N82" s="1"/>
      <c r="O82" s="1"/>
      <c r="P82" s="1"/>
    </row>
    <row r="83" spans="1:16" ht="61.5" customHeight="1" x14ac:dyDescent="0.35">
      <c r="A83" s="1"/>
      <c r="B83" s="228"/>
      <c r="C83" s="229" t="s">
        <v>27</v>
      </c>
      <c r="D83" s="223"/>
      <c r="E83" s="224"/>
      <c r="F83" s="2"/>
      <c r="G83" s="2"/>
      <c r="H83" s="1"/>
      <c r="I83" s="1"/>
      <c r="J83" s="1"/>
      <c r="K83" s="1"/>
      <c r="L83" s="1"/>
      <c r="M83" s="1"/>
      <c r="N83" s="1"/>
      <c r="O83" s="1"/>
      <c r="P83" s="1"/>
    </row>
    <row r="84" spans="1:16" ht="232.5" customHeight="1" x14ac:dyDescent="0.35">
      <c r="A84" s="1"/>
      <c r="B84" s="228"/>
      <c r="C84" s="229" t="s">
        <v>294</v>
      </c>
      <c r="D84" s="223"/>
      <c r="E84" s="224"/>
      <c r="F84" s="2"/>
      <c r="G84" s="2"/>
      <c r="H84" s="1"/>
      <c r="I84" s="1"/>
      <c r="J84" s="1"/>
      <c r="K84" s="1"/>
      <c r="L84" s="1"/>
      <c r="M84" s="1"/>
      <c r="N84" s="1"/>
      <c r="O84" s="1"/>
      <c r="P84" s="1"/>
    </row>
    <row r="85" spans="1:16" ht="133.5" customHeight="1" x14ac:dyDescent="0.35">
      <c r="A85" s="2"/>
      <c r="B85" s="228"/>
      <c r="C85" s="229" t="s">
        <v>28</v>
      </c>
      <c r="D85" s="223"/>
      <c r="E85" s="224"/>
      <c r="F85" s="2"/>
      <c r="G85" s="2"/>
      <c r="H85" s="1"/>
      <c r="I85" s="1"/>
      <c r="J85" s="1"/>
      <c r="K85" s="1"/>
      <c r="L85" s="1"/>
      <c r="M85" s="1"/>
      <c r="N85" s="1"/>
      <c r="O85" s="1"/>
      <c r="P85" s="1"/>
    </row>
    <row r="86" spans="1:16" ht="51.75" customHeight="1" x14ac:dyDescent="0.35">
      <c r="A86" s="2"/>
      <c r="B86" s="228"/>
      <c r="C86" s="229" t="s">
        <v>29</v>
      </c>
      <c r="D86" s="223"/>
      <c r="E86" s="224"/>
      <c r="F86" s="2"/>
      <c r="G86" s="2"/>
      <c r="H86" s="1"/>
      <c r="I86" s="1"/>
      <c r="J86" s="1"/>
      <c r="K86" s="1"/>
      <c r="L86" s="1"/>
      <c r="M86" s="1"/>
      <c r="N86" s="1"/>
      <c r="O86" s="1"/>
      <c r="P86" s="1"/>
    </row>
    <row r="87" spans="1:16" ht="160.19999999999999" customHeight="1" x14ac:dyDescent="0.35">
      <c r="A87" s="2"/>
      <c r="B87" s="228"/>
      <c r="C87" s="229" t="s">
        <v>295</v>
      </c>
      <c r="D87" s="223"/>
      <c r="E87" s="224"/>
      <c r="F87" s="2"/>
      <c r="G87" s="2"/>
      <c r="H87" s="1"/>
      <c r="I87" s="1"/>
      <c r="J87" s="1"/>
      <c r="K87" s="1"/>
      <c r="L87" s="1"/>
      <c r="M87" s="1"/>
      <c r="N87" s="1"/>
      <c r="O87" s="1"/>
      <c r="P87" s="1"/>
    </row>
    <row r="88" spans="1:16" ht="246" customHeight="1" x14ac:dyDescent="0.35">
      <c r="A88" s="2"/>
      <c r="B88" s="228"/>
      <c r="C88" s="229" t="s">
        <v>316</v>
      </c>
      <c r="D88" s="223"/>
      <c r="E88" s="224"/>
      <c r="F88" s="2"/>
      <c r="G88" s="2"/>
      <c r="H88" s="1"/>
      <c r="I88" s="1"/>
      <c r="J88" s="1"/>
      <c r="K88" s="1"/>
      <c r="L88" s="1"/>
      <c r="M88" s="1"/>
      <c r="N88" s="1"/>
      <c r="O88" s="1"/>
      <c r="P88" s="1"/>
    </row>
    <row r="89" spans="1:16" ht="18" x14ac:dyDescent="0.35">
      <c r="A89" s="2"/>
      <c r="B89" s="2"/>
      <c r="C89" s="4"/>
      <c r="D89" s="2"/>
      <c r="E89" s="2"/>
      <c r="F89" s="2"/>
      <c r="G89" s="2"/>
      <c r="H89" s="1"/>
      <c r="I89" s="1"/>
      <c r="J89" s="1"/>
      <c r="K89" s="1"/>
      <c r="L89" s="1"/>
      <c r="M89" s="1"/>
      <c r="N89" s="1"/>
      <c r="O89" s="1"/>
      <c r="P89" s="1"/>
    </row>
    <row r="90" spans="1:16" ht="18" x14ac:dyDescent="0.35">
      <c r="A90" s="3" t="s">
        <v>279</v>
      </c>
      <c r="B90" s="2"/>
      <c r="C90" s="2"/>
      <c r="D90" s="2"/>
      <c r="E90" s="2"/>
      <c r="F90" s="1"/>
      <c r="G90" s="1"/>
      <c r="H90" s="1"/>
      <c r="I90" s="1"/>
      <c r="J90" s="1"/>
      <c r="K90" s="1"/>
      <c r="L90" s="1"/>
      <c r="M90" s="1"/>
      <c r="N90" s="1"/>
      <c r="O90" s="1"/>
      <c r="P90" s="1"/>
    </row>
    <row r="91" spans="1:16" ht="18" x14ac:dyDescent="0.35">
      <c r="A91" s="3"/>
      <c r="B91" s="2"/>
      <c r="C91" s="2"/>
      <c r="D91" s="2"/>
      <c r="E91" s="2"/>
      <c r="F91" s="1"/>
      <c r="G91" s="1"/>
      <c r="H91" s="1"/>
      <c r="I91" s="1"/>
      <c r="J91" s="1"/>
      <c r="K91" s="1"/>
      <c r="L91" s="1"/>
      <c r="M91" s="1"/>
      <c r="N91" s="1"/>
      <c r="O91" s="1"/>
      <c r="P91" s="1"/>
    </row>
    <row r="92" spans="1:16" ht="34.799999999999997" customHeight="1" x14ac:dyDescent="0.35">
      <c r="A92" s="225" t="s">
        <v>30</v>
      </c>
      <c r="B92" s="225"/>
      <c r="C92" s="225"/>
      <c r="D92" s="225"/>
      <c r="E92" s="225"/>
      <c r="F92" s="225"/>
      <c r="G92" s="225"/>
      <c r="H92" s="225"/>
      <c r="I92" s="225"/>
      <c r="J92" s="225"/>
      <c r="K92" s="225"/>
      <c r="L92" s="225"/>
      <c r="M92" s="1"/>
      <c r="N92" s="1"/>
      <c r="O92" s="1"/>
      <c r="P92" s="1"/>
    </row>
    <row r="93" spans="1:16" ht="18" x14ac:dyDescent="0.35">
      <c r="A93" s="4"/>
      <c r="B93" s="2"/>
      <c r="C93" s="2"/>
      <c r="D93" s="2"/>
      <c r="E93" s="2"/>
      <c r="F93" s="1"/>
      <c r="G93" s="1"/>
      <c r="H93" s="1"/>
      <c r="I93" s="1"/>
      <c r="J93" s="1"/>
      <c r="K93" s="1"/>
      <c r="L93" s="1"/>
      <c r="M93" s="1"/>
      <c r="N93" s="1"/>
      <c r="O93" s="1"/>
      <c r="P93" s="1"/>
    </row>
    <row r="94" spans="1:16" ht="18" x14ac:dyDescent="0.35">
      <c r="A94" s="8" t="s">
        <v>31</v>
      </c>
      <c r="B94" s="2"/>
      <c r="C94" s="2"/>
      <c r="D94" s="2"/>
      <c r="E94" s="2"/>
      <c r="F94" s="8" t="s">
        <v>32</v>
      </c>
      <c r="G94" s="1"/>
      <c r="H94" s="1"/>
      <c r="I94" s="1"/>
      <c r="J94" s="1"/>
      <c r="K94" s="1"/>
      <c r="L94" s="1"/>
      <c r="M94" s="1"/>
      <c r="N94" s="1"/>
      <c r="O94" s="1"/>
      <c r="P94" s="1"/>
    </row>
    <row r="95" spans="1:16" ht="18" x14ac:dyDescent="0.35">
      <c r="A95" s="8"/>
      <c r="B95" s="2"/>
      <c r="C95" s="2"/>
      <c r="D95" s="2"/>
      <c r="E95" s="2"/>
      <c r="F95" s="1"/>
      <c r="G95" s="1"/>
      <c r="H95" s="1"/>
      <c r="I95" s="1"/>
      <c r="J95" s="1"/>
      <c r="K95" s="1"/>
      <c r="L95" s="1"/>
      <c r="M95" s="1"/>
      <c r="N95" s="1"/>
      <c r="O95" s="1"/>
      <c r="P95" s="1"/>
    </row>
    <row r="96" spans="1:16" ht="25.5" customHeight="1" x14ac:dyDescent="0.3">
      <c r="B96" s="38"/>
      <c r="C96" s="10" t="s">
        <v>33</v>
      </c>
      <c r="D96" s="12" t="s">
        <v>34</v>
      </c>
      <c r="F96" s="216" t="s">
        <v>35</v>
      </c>
      <c r="G96" s="41" t="s">
        <v>36</v>
      </c>
      <c r="H96" s="42">
        <v>4</v>
      </c>
      <c r="I96" s="43"/>
      <c r="J96" s="44"/>
      <c r="K96" s="44"/>
      <c r="L96" s="44"/>
    </row>
    <row r="97" spans="1:12" ht="27" customHeight="1" x14ac:dyDescent="0.3">
      <c r="B97" s="39"/>
      <c r="C97" s="10" t="s">
        <v>37</v>
      </c>
      <c r="D97" s="12" t="s">
        <v>38</v>
      </c>
      <c r="F97" s="217"/>
      <c r="G97" s="41" t="s">
        <v>6</v>
      </c>
      <c r="H97" s="42">
        <v>3</v>
      </c>
      <c r="I97" s="45"/>
      <c r="J97" s="43"/>
      <c r="K97" s="44"/>
      <c r="L97" s="44"/>
    </row>
    <row r="98" spans="1:12" ht="27.6" x14ac:dyDescent="0.3">
      <c r="B98" s="40"/>
      <c r="C98" s="10" t="s">
        <v>39</v>
      </c>
      <c r="D98" s="12" t="s">
        <v>40</v>
      </c>
      <c r="F98" s="217"/>
      <c r="G98" s="41" t="s">
        <v>5</v>
      </c>
      <c r="H98" s="42">
        <v>2</v>
      </c>
      <c r="I98" s="45"/>
      <c r="J98" s="43"/>
      <c r="K98" s="43"/>
      <c r="L98" s="44"/>
    </row>
    <row r="99" spans="1:12" ht="27.6" x14ac:dyDescent="0.3">
      <c r="F99" s="218"/>
      <c r="G99" s="41" t="s">
        <v>4</v>
      </c>
      <c r="H99" s="42">
        <v>1</v>
      </c>
      <c r="I99" s="45"/>
      <c r="J99" s="45"/>
      <c r="K99" s="45"/>
      <c r="L99" s="43"/>
    </row>
    <row r="100" spans="1:12" x14ac:dyDescent="0.3">
      <c r="I100" s="46">
        <v>1</v>
      </c>
      <c r="J100" s="46">
        <v>2</v>
      </c>
      <c r="K100" s="46">
        <v>3</v>
      </c>
      <c r="L100" s="46">
        <v>4</v>
      </c>
    </row>
    <row r="101" spans="1:12" ht="69" x14ac:dyDescent="0.3">
      <c r="I101" s="41" t="s">
        <v>9</v>
      </c>
      <c r="J101" s="41" t="s">
        <v>10</v>
      </c>
      <c r="K101" s="41" t="s">
        <v>11</v>
      </c>
      <c r="L101" s="41" t="s">
        <v>12</v>
      </c>
    </row>
    <row r="102" spans="1:12" ht="15" customHeight="1" x14ac:dyDescent="0.3">
      <c r="I102" s="219" t="s">
        <v>41</v>
      </c>
      <c r="J102" s="220"/>
      <c r="K102" s="220"/>
      <c r="L102" s="221"/>
    </row>
    <row r="104" spans="1:12" x14ac:dyDescent="0.3">
      <c r="A104" s="3" t="s">
        <v>280</v>
      </c>
    </row>
    <row r="106" spans="1:12" ht="409.5" customHeight="1" x14ac:dyDescent="0.3">
      <c r="A106" s="211" t="s">
        <v>325</v>
      </c>
      <c r="B106" s="211"/>
      <c r="C106" s="211"/>
      <c r="D106" s="211"/>
      <c r="E106" s="211"/>
    </row>
    <row r="107" spans="1:12" ht="120.75" customHeight="1" x14ac:dyDescent="0.3">
      <c r="A107" s="211"/>
      <c r="B107" s="211"/>
      <c r="C107" s="211"/>
      <c r="D107" s="211"/>
      <c r="E107" s="211"/>
    </row>
    <row r="110" spans="1:12" x14ac:dyDescent="0.3">
      <c r="A110" s="27" t="s">
        <v>281</v>
      </c>
    </row>
    <row r="112" spans="1:12" ht="48.75" customHeight="1" x14ac:dyDescent="0.3">
      <c r="A112" s="226" t="s">
        <v>42</v>
      </c>
      <c r="B112" s="227"/>
      <c r="C112" s="227"/>
      <c r="D112" s="227"/>
      <c r="E112" s="227"/>
    </row>
    <row r="113" spans="1:8" x14ac:dyDescent="0.3">
      <c r="A113" s="27" t="s">
        <v>282</v>
      </c>
    </row>
    <row r="115" spans="1:8" ht="15" x14ac:dyDescent="0.3">
      <c r="A115" s="25"/>
      <c r="B115" s="207" t="s">
        <v>233</v>
      </c>
      <c r="C115" s="207"/>
      <c r="D115" s="207"/>
      <c r="E115" s="207"/>
      <c r="F115" s="207"/>
      <c r="G115" s="207"/>
      <c r="H115" s="175"/>
    </row>
    <row r="116" spans="1:8" x14ac:dyDescent="0.3">
      <c r="A116" s="26"/>
      <c r="B116" s="207" t="s">
        <v>234</v>
      </c>
      <c r="C116" s="207"/>
      <c r="D116" s="207"/>
      <c r="E116" s="207"/>
      <c r="F116" s="207"/>
      <c r="G116" s="207"/>
      <c r="H116" s="175"/>
    </row>
    <row r="117" spans="1:8" x14ac:dyDescent="0.3">
      <c r="B117" s="207" t="s">
        <v>240</v>
      </c>
      <c r="C117" s="207"/>
      <c r="D117" s="207"/>
      <c r="E117" s="207"/>
      <c r="F117" s="207"/>
      <c r="G117" s="207"/>
      <c r="H117" s="175"/>
    </row>
    <row r="118" spans="1:8" x14ac:dyDescent="0.3">
      <c r="B118" s="207" t="s">
        <v>235</v>
      </c>
      <c r="C118" s="207"/>
      <c r="D118" s="207"/>
      <c r="E118" s="207"/>
      <c r="F118" s="207"/>
      <c r="G118" s="207"/>
      <c r="H118" s="175"/>
    </row>
    <row r="119" spans="1:8" x14ac:dyDescent="0.3">
      <c r="B119" s="209" t="s">
        <v>236</v>
      </c>
      <c r="C119" s="209"/>
      <c r="D119" s="209"/>
      <c r="E119" s="209"/>
      <c r="F119" s="209"/>
      <c r="G119" s="209"/>
      <c r="H119" s="175"/>
    </row>
    <row r="120" spans="1:8" x14ac:dyDescent="0.3">
      <c r="B120" s="207" t="s">
        <v>237</v>
      </c>
      <c r="C120" s="207"/>
      <c r="D120" s="207"/>
      <c r="E120" s="207"/>
      <c r="F120" s="207"/>
      <c r="G120" s="207"/>
      <c r="H120" s="175"/>
    </row>
    <row r="121" spans="1:8" x14ac:dyDescent="0.3">
      <c r="B121" s="207" t="s">
        <v>238</v>
      </c>
      <c r="C121" s="207"/>
      <c r="D121" s="207"/>
      <c r="E121" s="207"/>
      <c r="F121" s="207"/>
      <c r="G121" s="207"/>
      <c r="H121" s="175"/>
    </row>
    <row r="122" spans="1:8" x14ac:dyDescent="0.3">
      <c r="B122" s="208" t="s">
        <v>239</v>
      </c>
      <c r="C122" s="208"/>
      <c r="D122" s="208"/>
      <c r="E122" s="208"/>
      <c r="F122" s="208"/>
      <c r="G122" s="208"/>
      <c r="H122" s="208"/>
    </row>
    <row r="123" spans="1:8" x14ac:dyDescent="0.3">
      <c r="B123" s="207" t="s">
        <v>241</v>
      </c>
      <c r="C123" s="207"/>
      <c r="D123" s="207"/>
      <c r="E123" s="207"/>
      <c r="F123" s="207"/>
      <c r="G123" s="207"/>
      <c r="H123" s="175"/>
    </row>
    <row r="124" spans="1:8" ht="19.2" customHeight="1" x14ac:dyDescent="0.3">
      <c r="B124" s="206" t="s">
        <v>242</v>
      </c>
      <c r="C124" s="206"/>
      <c r="D124" s="206"/>
      <c r="E124" s="206"/>
      <c r="F124" s="206"/>
      <c r="G124" s="206"/>
    </row>
  </sheetData>
  <sheetProtection algorithmName="SHA-512" hashValue="NHKyL+2wn9wzoCNfjlCy3QFPCy/eCrjdmG7ZNcKq6oUm2yp33qlxNPqODLds/MVkcN4WGQcxzjGqcBAQi/DFmA==" saltValue="Nu4AcaNC2CEa0oxyaqTlVw==" spinCount="100000" sheet="1" formatCells="0" formatColumns="0" formatRows="0" insertRows="0" deleteRows="0" pivotTables="0"/>
  <mergeCells count="45">
    <mergeCell ref="A1:E1"/>
    <mergeCell ref="C44:E44"/>
    <mergeCell ref="B25:E25"/>
    <mergeCell ref="B27:E27"/>
    <mergeCell ref="B28:E28"/>
    <mergeCell ref="B31:E31"/>
    <mergeCell ref="B32:E32"/>
    <mergeCell ref="A33:E33"/>
    <mergeCell ref="B35:E35"/>
    <mergeCell ref="B14:E14"/>
    <mergeCell ref="B15:E15"/>
    <mergeCell ref="A39:E39"/>
    <mergeCell ref="A38:B38"/>
    <mergeCell ref="B19:E19"/>
    <mergeCell ref="A112:E112"/>
    <mergeCell ref="A106:E107"/>
    <mergeCell ref="B81:B88"/>
    <mergeCell ref="C84:E84"/>
    <mergeCell ref="C85:E85"/>
    <mergeCell ref="C87:E87"/>
    <mergeCell ref="C81:E81"/>
    <mergeCell ref="C82:E82"/>
    <mergeCell ref="C83:E83"/>
    <mergeCell ref="C86:E86"/>
    <mergeCell ref="C88:E88"/>
    <mergeCell ref="F96:F99"/>
    <mergeCell ref="I102:L102"/>
    <mergeCell ref="C79:E79"/>
    <mergeCell ref="C72:E72"/>
    <mergeCell ref="A92:L92"/>
    <mergeCell ref="C66:E66"/>
    <mergeCell ref="B77:D77"/>
    <mergeCell ref="C58:E59"/>
    <mergeCell ref="C61:E62"/>
    <mergeCell ref="C70:E70"/>
    <mergeCell ref="B115:G115"/>
    <mergeCell ref="B116:G116"/>
    <mergeCell ref="B117:G117"/>
    <mergeCell ref="B118:G118"/>
    <mergeCell ref="B119:G119"/>
    <mergeCell ref="B124:G124"/>
    <mergeCell ref="B120:G120"/>
    <mergeCell ref="B121:G121"/>
    <mergeCell ref="B122:H122"/>
    <mergeCell ref="B123:G123"/>
  </mergeCells>
  <hyperlinks>
    <hyperlink ref="B115" r:id="rId1" xr:uid="{3955944C-D5B3-4624-8A4A-59601933347C}"/>
    <hyperlink ref="B116" r:id="rId2" display="Orden HFP/1031/2021, de 29 de septiembre, por la que se establece el procedimiento y formato de la información a proporcionar por las Entidades del Sector Público Estatal, Autonómico y Local para el seguimiento del cumplimiento de hitos y objetivos y de ejecución presupuestaria y contable de las medidas de los componentes del Plan de Recuperación, Transformación y Resiliencia." xr:uid="{A4BEBCC0-E09E-48F4-BAC2-82BEA4081F61}"/>
    <hyperlink ref="B117" r:id="rId3" display="https://planderecuperacion.gob.es/documentos-y-enlaces" xr:uid="{30840C08-DD99-4D44-922E-1666BD784181}"/>
    <hyperlink ref="B118" r:id="rId4" display="Documento de trabajo de los servicios de la Comisión - Análisis del plan de recuperación y resiliencia de España que acompaña a la Propuesta de Decisión de Ejecución del Consejo relativa a la aprobación de la evaluación del plan de recuperación y resiliencia de España" xr:uid="{1EC918F9-8744-43E6-A601-C8CF35E3F5A0}"/>
    <hyperlink ref="B119" r:id="rId5" xr:uid="{B0C29FCE-7D7F-4DD2-91AC-DDBCB3B5DBE2}"/>
    <hyperlink ref="B120" r:id="rId6" xr:uid="{383115E9-963C-4A4E-821B-CC57354DF9D4}"/>
    <hyperlink ref="B121" r:id="rId7" xr:uid="{52FECCB5-7B5B-4C20-B2E0-4D9AD708B930}"/>
    <hyperlink ref="B122" r:id="rId8" xr:uid="{6AB85790-F73B-4EC1-B8F1-399D6B3F533F}"/>
    <hyperlink ref="B123" r:id="rId9" display="https://www.fondoseuropeos.hacienda.gob.es/sitios/dgpmrr/es-es/Documents/Instruccin ENTIDADES EJECUTORAS 12 abril 2022_.pdf.xsig.pdf" xr:uid="{0AFBE862-974A-402B-B667-5834A9C7FBB6}"/>
    <hyperlink ref="B124" r:id="rId10" display="https://www.boe.es/doue/2017/198/L00029-00041.pdf" xr:uid="{A8DCAB2D-7A9C-418C-BD94-3150BD2E121E}"/>
    <hyperlink ref="B19:E19" r:id="rId11" display=" Herramienta de Reporte de Subproyectos (HRS) " xr:uid="{8A40BF8A-AC6A-42BC-B81B-0B026D7EAD17}"/>
  </hyperlinks>
  <pageMargins left="0.7" right="0.7" top="0.75" bottom="0.75" header="0.3" footer="0.3"/>
  <pageSetup paperSize="9" scale="34" fitToHeight="0" orientation="portrait" verticalDpi="200" r:id="rId12"/>
  <rowBreaks count="1" manualBreakCount="1">
    <brk id="8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3A6E9-780D-4E31-A5E0-441256E09DFA}">
  <sheetPr>
    <pageSetUpPr fitToPage="1"/>
  </sheetPr>
  <dimension ref="B2:G66"/>
  <sheetViews>
    <sheetView showGridLines="0" showZeros="0" tabSelected="1" view="pageLayout" zoomScale="85" zoomScaleNormal="100" zoomScalePageLayoutView="85" workbookViewId="0">
      <selection activeCell="E7" sqref="E7"/>
    </sheetView>
  </sheetViews>
  <sheetFormatPr baseColWidth="10" defaultColWidth="11.44140625" defaultRowHeight="14.4" x14ac:dyDescent="0.3"/>
  <cols>
    <col min="1" max="1" width="4.88671875" customWidth="1"/>
    <col min="2" max="2" width="4.6640625" customWidth="1"/>
    <col min="3" max="3" width="29.109375" customWidth="1"/>
    <col min="4" max="4" width="22" customWidth="1"/>
    <col min="5" max="5" width="49.33203125" customWidth="1"/>
    <col min="6" max="6" width="14.88671875" style="73" customWidth="1"/>
    <col min="7" max="7" width="6.109375" customWidth="1"/>
  </cols>
  <sheetData>
    <row r="2" spans="2:7" ht="18" x14ac:dyDescent="0.3">
      <c r="B2" s="58"/>
      <c r="C2" s="59" t="s">
        <v>43</v>
      </c>
      <c r="D2" s="47"/>
      <c r="E2" s="48"/>
      <c r="F2" s="49"/>
      <c r="G2" s="50"/>
    </row>
    <row r="3" spans="2:7" ht="18" x14ac:dyDescent="0.3">
      <c r="B3" s="51"/>
      <c r="C3" s="61"/>
      <c r="D3" s="62"/>
      <c r="E3" s="68"/>
      <c r="F3" s="75"/>
      <c r="G3" s="63"/>
    </row>
    <row r="4" spans="2:7" ht="18" x14ac:dyDescent="0.3">
      <c r="B4" s="51"/>
      <c r="C4" s="77" t="s">
        <v>44</v>
      </c>
      <c r="D4" s="60"/>
      <c r="E4" s="68" t="s">
        <v>45</v>
      </c>
      <c r="G4" s="52"/>
    </row>
    <row r="5" spans="2:7" x14ac:dyDescent="0.3">
      <c r="B5" s="54"/>
      <c r="C5" s="77" t="s">
        <v>46</v>
      </c>
      <c r="D5" s="166"/>
      <c r="E5" s="62"/>
      <c r="F5" s="64"/>
      <c r="G5" s="52"/>
    </row>
    <row r="6" spans="2:7" ht="18" x14ac:dyDescent="0.3">
      <c r="B6" s="51"/>
      <c r="C6" s="77" t="s">
        <v>47</v>
      </c>
      <c r="D6" s="60"/>
      <c r="E6" s="64"/>
      <c r="G6" s="52"/>
    </row>
    <row r="7" spans="2:7" ht="18" x14ac:dyDescent="0.3">
      <c r="B7" s="51"/>
      <c r="C7" s="61"/>
      <c r="D7" s="62"/>
      <c r="E7" s="64"/>
      <c r="G7" s="52"/>
    </row>
    <row r="8" spans="2:7" ht="18" x14ac:dyDescent="0.3">
      <c r="B8" s="51"/>
      <c r="C8" s="104" t="s">
        <v>267</v>
      </c>
      <c r="D8" s="105"/>
      <c r="E8" s="64"/>
      <c r="G8" s="52"/>
    </row>
    <row r="9" spans="2:7" ht="18" x14ac:dyDescent="0.3">
      <c r="B9" s="51"/>
      <c r="C9" s="106" t="s">
        <v>48</v>
      </c>
      <c r="D9" s="107" t="s">
        <v>49</v>
      </c>
      <c r="E9" s="64"/>
      <c r="G9" s="52"/>
    </row>
    <row r="10" spans="2:7" ht="18" x14ac:dyDescent="0.3">
      <c r="B10" s="51"/>
      <c r="C10" s="102" t="s">
        <v>50</v>
      </c>
      <c r="D10" s="102"/>
      <c r="E10" s="64"/>
      <c r="G10" s="52"/>
    </row>
    <row r="11" spans="2:7" ht="18" x14ac:dyDescent="0.3">
      <c r="B11" s="51"/>
      <c r="C11" s="103" t="s">
        <v>51</v>
      </c>
      <c r="D11" s="103"/>
      <c r="E11" s="64"/>
      <c r="G11" s="52"/>
    </row>
    <row r="12" spans="2:7" ht="18" x14ac:dyDescent="0.3">
      <c r="B12" s="51"/>
      <c r="C12" s="103" t="s">
        <v>51</v>
      </c>
      <c r="D12" s="103"/>
      <c r="E12" s="64"/>
      <c r="G12" s="52"/>
    </row>
    <row r="13" spans="2:7" ht="18" x14ac:dyDescent="0.3">
      <c r="B13" s="51"/>
      <c r="C13" s="103" t="s">
        <v>50</v>
      </c>
      <c r="D13" s="103"/>
      <c r="E13" s="64"/>
      <c r="G13" s="52"/>
    </row>
    <row r="14" spans="2:7" ht="18" x14ac:dyDescent="0.3">
      <c r="B14" s="51"/>
      <c r="C14" s="69"/>
      <c r="D14" s="70"/>
      <c r="E14" s="64"/>
      <c r="G14" s="52"/>
    </row>
    <row r="15" spans="2:7" x14ac:dyDescent="0.3">
      <c r="B15" s="53"/>
      <c r="C15" s="65"/>
      <c r="D15" s="66"/>
      <c r="E15" s="67"/>
      <c r="G15" s="52"/>
    </row>
    <row r="16" spans="2:7" ht="41.4" x14ac:dyDescent="0.3">
      <c r="B16" s="54"/>
      <c r="C16" s="242" t="s">
        <v>169</v>
      </c>
      <c r="D16" s="243"/>
      <c r="E16" s="193" t="s">
        <v>168</v>
      </c>
      <c r="F16" s="98" t="s">
        <v>52</v>
      </c>
      <c r="G16" s="72"/>
    </row>
    <row r="17" spans="2:7" x14ac:dyDescent="0.3">
      <c r="B17" s="54"/>
      <c r="C17" s="245" t="s">
        <v>177</v>
      </c>
      <c r="D17" s="131" t="s">
        <v>71</v>
      </c>
      <c r="E17" s="192" t="s">
        <v>53</v>
      </c>
      <c r="F17" s="99" t="str">
        <f>+Método_Gestión_Entid_Pública!J6</f>
        <v/>
      </c>
      <c r="G17" s="52"/>
    </row>
    <row r="18" spans="2:7" x14ac:dyDescent="0.3">
      <c r="B18" s="54"/>
      <c r="C18" s="245"/>
      <c r="E18" s="109"/>
      <c r="F18" s="109"/>
      <c r="G18" s="52"/>
    </row>
    <row r="19" spans="2:7" x14ac:dyDescent="0.3">
      <c r="B19" s="54"/>
      <c r="C19" s="245"/>
      <c r="D19" s="131" t="s">
        <v>268</v>
      </c>
      <c r="E19" s="100" t="s">
        <v>54</v>
      </c>
      <c r="F19" s="99" t="str">
        <f>+Método_Gestión_Entid_Pública!J7</f>
        <v/>
      </c>
      <c r="G19" s="52"/>
    </row>
    <row r="20" spans="2:7" x14ac:dyDescent="0.3">
      <c r="B20" s="54"/>
      <c r="C20" s="245"/>
      <c r="E20" s="109"/>
      <c r="F20" s="109"/>
      <c r="G20" s="52"/>
    </row>
    <row r="21" spans="2:7" x14ac:dyDescent="0.3">
      <c r="B21" s="54"/>
      <c r="C21" s="245"/>
      <c r="D21" s="131" t="s">
        <v>137</v>
      </c>
      <c r="E21" s="100" t="s">
        <v>55</v>
      </c>
      <c r="F21" s="99" t="str">
        <f>+Método_Gestión_Entid_Pública!J8</f>
        <v/>
      </c>
      <c r="G21" s="52"/>
    </row>
    <row r="22" spans="2:7" x14ac:dyDescent="0.3">
      <c r="B22" s="54"/>
      <c r="C22" s="245"/>
      <c r="E22" s="109"/>
      <c r="F22" s="109"/>
      <c r="G22" s="52"/>
    </row>
    <row r="23" spans="2:7" x14ac:dyDescent="0.3">
      <c r="B23" s="54"/>
      <c r="C23" s="245"/>
      <c r="D23" s="131" t="s">
        <v>138</v>
      </c>
      <c r="E23" s="100" t="s">
        <v>56</v>
      </c>
      <c r="F23" s="99" t="str">
        <f>+Método_Gestión_Entid_Pública!J9</f>
        <v/>
      </c>
      <c r="G23" s="52"/>
    </row>
    <row r="24" spans="2:7" x14ac:dyDescent="0.3">
      <c r="B24" s="54"/>
      <c r="C24" s="245"/>
      <c r="E24" s="109"/>
      <c r="F24" s="109"/>
      <c r="G24" s="52"/>
    </row>
    <row r="25" spans="2:7" x14ac:dyDescent="0.3">
      <c r="B25" s="54"/>
      <c r="C25" s="245"/>
      <c r="D25" s="132" t="s">
        <v>123</v>
      </c>
      <c r="E25" s="100" t="s">
        <v>57</v>
      </c>
      <c r="F25" s="99" t="str">
        <f>+Método_Gestión_Entid_Pública!J10</f>
        <v/>
      </c>
      <c r="G25" s="52"/>
    </row>
    <row r="26" spans="2:7" x14ac:dyDescent="0.3">
      <c r="B26" s="54"/>
      <c r="C26" s="245"/>
      <c r="D26" s="173"/>
      <c r="E26" s="109"/>
      <c r="F26" s="109"/>
      <c r="G26" s="52"/>
    </row>
    <row r="27" spans="2:7" ht="26.4" customHeight="1" x14ac:dyDescent="0.3">
      <c r="B27" s="54"/>
      <c r="E27" s="155" t="s">
        <v>176</v>
      </c>
      <c r="F27" s="156">
        <f>MAX(F17:F26)</f>
        <v>0</v>
      </c>
      <c r="G27" s="52"/>
    </row>
    <row r="28" spans="2:7" ht="26.4" customHeight="1" x14ac:dyDescent="0.3">
      <c r="B28" s="54"/>
      <c r="E28" s="133"/>
      <c r="F28" s="133"/>
      <c r="G28" s="52"/>
    </row>
    <row r="29" spans="2:7" ht="18.600000000000001" customHeight="1" x14ac:dyDescent="0.3">
      <c r="B29" s="54"/>
      <c r="C29" s="244" t="s">
        <v>58</v>
      </c>
      <c r="D29" s="244"/>
      <c r="E29" s="71"/>
      <c r="F29" s="84"/>
      <c r="G29" s="52"/>
    </row>
    <row r="30" spans="2:7" ht="16.8" customHeight="1" x14ac:dyDescent="0.3">
      <c r="B30" s="54"/>
      <c r="C30" s="241"/>
      <c r="D30" s="241"/>
      <c r="E30" s="241"/>
      <c r="F30" s="241"/>
      <c r="G30" s="52"/>
    </row>
    <row r="31" spans="2:7" x14ac:dyDescent="0.3">
      <c r="B31" s="54"/>
      <c r="C31" s="241"/>
      <c r="D31" s="241"/>
      <c r="E31" s="241"/>
      <c r="F31" s="241"/>
      <c r="G31" s="52"/>
    </row>
    <row r="32" spans="2:7" x14ac:dyDescent="0.3">
      <c r="B32" s="54"/>
      <c r="C32" s="241"/>
      <c r="D32" s="241"/>
      <c r="E32" s="241"/>
      <c r="F32" s="241"/>
      <c r="G32" s="52"/>
    </row>
    <row r="33" spans="2:7" ht="11.4" customHeight="1" x14ac:dyDescent="0.3">
      <c r="B33" s="54"/>
      <c r="C33" s="241"/>
      <c r="D33" s="241"/>
      <c r="E33" s="241"/>
      <c r="F33" s="241"/>
      <c r="G33" s="52"/>
    </row>
    <row r="34" spans="2:7" x14ac:dyDescent="0.3">
      <c r="B34" s="54"/>
      <c r="C34" s="241"/>
      <c r="D34" s="241"/>
      <c r="E34" s="241"/>
      <c r="F34" s="241"/>
      <c r="G34" s="52"/>
    </row>
    <row r="35" spans="2:7" ht="12.6" customHeight="1" x14ac:dyDescent="0.3">
      <c r="B35" s="54"/>
      <c r="C35" s="241"/>
      <c r="D35" s="241"/>
      <c r="E35" s="241"/>
      <c r="F35" s="241"/>
      <c r="G35" s="52"/>
    </row>
    <row r="36" spans="2:7" ht="15" customHeight="1" x14ac:dyDescent="0.3">
      <c r="B36" s="54"/>
      <c r="C36" s="240"/>
      <c r="D36" s="240"/>
      <c r="E36" s="71"/>
      <c r="F36" s="74"/>
      <c r="G36" s="52"/>
    </row>
    <row r="37" spans="2:7" x14ac:dyDescent="0.3">
      <c r="B37" s="54"/>
      <c r="C37" s="104" t="s">
        <v>269</v>
      </c>
      <c r="D37" s="247"/>
      <c r="E37" s="247"/>
      <c r="F37" s="247"/>
      <c r="G37" s="52"/>
    </row>
    <row r="38" spans="2:7" x14ac:dyDescent="0.3">
      <c r="B38" s="54"/>
      <c r="C38" s="104" t="s">
        <v>270</v>
      </c>
      <c r="D38" s="247"/>
      <c r="E38" s="247"/>
      <c r="F38" s="247"/>
      <c r="G38" s="52"/>
    </row>
    <row r="39" spans="2:7" x14ac:dyDescent="0.3">
      <c r="B39" s="54"/>
      <c r="C39" s="104" t="s">
        <v>271</v>
      </c>
      <c r="D39" s="247"/>
      <c r="E39" s="247"/>
      <c r="F39" s="247"/>
      <c r="G39" s="52"/>
    </row>
    <row r="40" spans="2:7" x14ac:dyDescent="0.3">
      <c r="B40" s="54"/>
      <c r="C40" s="188"/>
      <c r="D40" s="189"/>
      <c r="E40" s="189"/>
      <c r="F40" s="189"/>
      <c r="G40" s="52"/>
    </row>
    <row r="41" spans="2:7" x14ac:dyDescent="0.3">
      <c r="B41" s="54"/>
      <c r="C41" s="188"/>
      <c r="D41" s="190"/>
      <c r="E41" s="190"/>
      <c r="F41" s="190"/>
      <c r="G41" s="52"/>
    </row>
    <row r="42" spans="2:7" ht="13.8" customHeight="1" x14ac:dyDescent="0.3">
      <c r="B42" s="54"/>
      <c r="C42" s="248" t="s">
        <v>272</v>
      </c>
      <c r="D42" s="248"/>
      <c r="E42" s="248"/>
      <c r="F42" s="248"/>
      <c r="G42" s="52"/>
    </row>
    <row r="43" spans="2:7" ht="7.8" customHeight="1" x14ac:dyDescent="0.3">
      <c r="B43" s="54"/>
      <c r="C43" s="104"/>
      <c r="D43" s="197"/>
      <c r="E43" s="197"/>
      <c r="F43" s="197"/>
      <c r="G43" s="52"/>
    </row>
    <row r="44" spans="2:7" ht="22.8" customHeight="1" x14ac:dyDescent="0.3">
      <c r="B44" s="54"/>
      <c r="C44" s="246" t="s">
        <v>273</v>
      </c>
      <c r="D44" s="246"/>
      <c r="E44" s="246"/>
      <c r="F44" s="246"/>
      <c r="G44" s="52"/>
    </row>
    <row r="45" spans="2:7" ht="22.8" customHeight="1" x14ac:dyDescent="0.3">
      <c r="B45" s="54"/>
      <c r="C45" s="246" t="s">
        <v>274</v>
      </c>
      <c r="D45" s="246"/>
      <c r="E45" s="246"/>
      <c r="F45" s="246"/>
      <c r="G45" s="52"/>
    </row>
    <row r="46" spans="2:7" ht="22.8" customHeight="1" x14ac:dyDescent="0.3">
      <c r="B46" s="54"/>
      <c r="C46" s="191"/>
      <c r="D46" s="191"/>
      <c r="E46" s="191"/>
      <c r="F46" s="191"/>
      <c r="G46" s="52"/>
    </row>
    <row r="47" spans="2:7" ht="47.4" customHeight="1" x14ac:dyDescent="0.3">
      <c r="B47" s="54"/>
      <c r="C47" s="104" t="s">
        <v>275</v>
      </c>
      <c r="D47" s="101"/>
      <c r="E47" s="191"/>
      <c r="F47" s="191"/>
      <c r="G47" s="52"/>
    </row>
    <row r="48" spans="2:7" x14ac:dyDescent="0.3">
      <c r="B48" s="55"/>
      <c r="C48" s="56"/>
      <c r="D48" s="56"/>
      <c r="E48" s="56"/>
      <c r="F48" s="76"/>
      <c r="G48" s="57"/>
    </row>
    <row r="56" spans="3:4" x14ac:dyDescent="0.3">
      <c r="C56" s="231"/>
      <c r="D56" s="231"/>
    </row>
    <row r="57" spans="3:4" x14ac:dyDescent="0.3">
      <c r="C57" s="231"/>
      <c r="D57" s="231"/>
    </row>
    <row r="58" spans="3:4" x14ac:dyDescent="0.3">
      <c r="C58" s="231"/>
      <c r="D58" s="231"/>
    </row>
    <row r="59" spans="3:4" x14ac:dyDescent="0.3">
      <c r="C59" s="6"/>
      <c r="D59" s="6"/>
    </row>
    <row r="60" spans="3:4" x14ac:dyDescent="0.3">
      <c r="C60" s="231"/>
      <c r="D60" s="231"/>
    </row>
    <row r="61" spans="3:4" x14ac:dyDescent="0.3">
      <c r="C61" s="231"/>
      <c r="D61" s="231"/>
    </row>
    <row r="62" spans="3:4" x14ac:dyDescent="0.3">
      <c r="C62" s="231"/>
      <c r="D62" s="231"/>
    </row>
    <row r="63" spans="3:4" x14ac:dyDescent="0.3">
      <c r="C63" s="231"/>
      <c r="D63" s="231"/>
    </row>
    <row r="64" spans="3:4" x14ac:dyDescent="0.3">
      <c r="C64" s="231"/>
      <c r="D64" s="231"/>
    </row>
    <row r="65" spans="3:4" x14ac:dyDescent="0.3">
      <c r="C65" s="231"/>
      <c r="D65" s="231"/>
    </row>
    <row r="66" spans="3:4" x14ac:dyDescent="0.3">
      <c r="C66" s="6"/>
      <c r="D66" s="6"/>
    </row>
  </sheetData>
  <sheetProtection algorithmName="SHA-512" hashValue="PCAY2rwxd+0XZtyHIBlK8cxRBShHOYf6GnO1jk5nQeq8Uyz/ywZVoJaeZYWJfgediLjtG/T03XEgrFcMMLtfDA==" saltValue="g5V/ZHERJ6BqvMn68MoXZg==" spinCount="100000" sheet="1" formatCells="0" formatColumns="0" formatRows="0" deleteRows="0" selectLockedCells="1" pivotTables="0"/>
  <mergeCells count="15">
    <mergeCell ref="C30:F35"/>
    <mergeCell ref="C16:D16"/>
    <mergeCell ref="C29:D29"/>
    <mergeCell ref="C17:C26"/>
    <mergeCell ref="C45:F45"/>
    <mergeCell ref="D37:F37"/>
    <mergeCell ref="D38:F38"/>
    <mergeCell ref="D39:F39"/>
    <mergeCell ref="C42:F42"/>
    <mergeCell ref="C44:F44"/>
    <mergeCell ref="C56:C58"/>
    <mergeCell ref="D56:D58"/>
    <mergeCell ref="C60:C65"/>
    <mergeCell ref="D60:D65"/>
    <mergeCell ref="C36:D36"/>
  </mergeCells>
  <conditionalFormatting sqref="F1:F17 F19 F21 F23 F25 F29:F36 F48:F1048576">
    <cfRule type="cellIs" dxfId="30" priority="12" operator="between">
      <formula>3.01</formula>
      <formula>6</formula>
    </cfRule>
    <cfRule type="cellIs" dxfId="29" priority="14" operator="between">
      <formula>1</formula>
      <formula>3</formula>
    </cfRule>
    <cfRule type="cellIs" dxfId="28" priority="16" operator="between">
      <formula>6.01</formula>
      <formula>16</formula>
    </cfRule>
  </conditionalFormatting>
  <conditionalFormatting sqref="F17 F19 F21 F23 F25">
    <cfRule type="containsBlanks" dxfId="27" priority="17">
      <formula>LEN(TRIM(F17))=0</formula>
    </cfRule>
  </conditionalFormatting>
  <conditionalFormatting sqref="F27">
    <cfRule type="cellIs" dxfId="26" priority="7" operator="between">
      <formula>3.01</formula>
      <formula>6</formula>
    </cfRule>
    <cfRule type="cellIs" dxfId="25" priority="8" operator="between">
      <formula>1</formula>
      <formula>3</formula>
    </cfRule>
    <cfRule type="cellIs" dxfId="24" priority="9" operator="between">
      <formula>6.01</formula>
      <formula>16</formula>
    </cfRule>
    <cfRule type="containsBlanks" dxfId="23" priority="10">
      <formula>LEN(TRIM(F27))=0</formula>
    </cfRule>
  </conditionalFormatting>
  <pageMargins left="0.7" right="0.7" top="0.75" bottom="0.75" header="0.3" footer="0.3"/>
  <pageSetup paperSize="11" scale="43" orientation="portrait" r:id="rId1"/>
  <headerFooter>
    <oddHeader>&amp;CLogos (Opcional)</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pageSetUpPr fitToPage="1"/>
  </sheetPr>
  <dimension ref="A1:AT615"/>
  <sheetViews>
    <sheetView showGridLines="0" showZeros="0" zoomScale="80" zoomScaleNormal="80" zoomScalePageLayoutView="125" workbookViewId="0">
      <selection activeCell="M5" sqref="M5"/>
    </sheetView>
  </sheetViews>
  <sheetFormatPr baseColWidth="10" defaultColWidth="8.6640625" defaultRowHeight="15.6" x14ac:dyDescent="0.3"/>
  <cols>
    <col min="1" max="1" width="12.33203125" style="21" customWidth="1"/>
    <col min="2" max="2" width="42.44140625" style="22" customWidth="1"/>
    <col min="3" max="3" width="37.88671875" style="22" bestFit="1" customWidth="1"/>
    <col min="4" max="4" width="38.5546875" style="23" customWidth="1"/>
    <col min="5" max="7" width="23.44140625" style="23" customWidth="1"/>
    <col min="8" max="8" width="16.6640625" style="23" customWidth="1"/>
    <col min="9" max="9" width="17.44140625" style="16" customWidth="1"/>
    <col min="10" max="10" width="23.33203125" style="16" customWidth="1"/>
    <col min="11" max="11" width="18.6640625" style="16" customWidth="1"/>
    <col min="12" max="16384" width="8.6640625" style="16"/>
  </cols>
  <sheetData>
    <row r="1" spans="1:46" ht="13.2" x14ac:dyDescent="0.25">
      <c r="A1" s="13"/>
      <c r="B1" s="14"/>
      <c r="C1" s="14"/>
      <c r="D1" s="14"/>
      <c r="E1" s="14"/>
      <c r="F1" s="14"/>
      <c r="G1" s="14"/>
      <c r="H1" s="14"/>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row>
    <row r="2" spans="1:46" x14ac:dyDescent="0.3">
      <c r="A2" s="36" t="s">
        <v>326</v>
      </c>
      <c r="B2" s="14"/>
      <c r="C2" s="14"/>
      <c r="D2" s="14"/>
      <c r="E2" s="14"/>
      <c r="F2" s="14"/>
      <c r="G2" s="14"/>
      <c r="H2" s="14"/>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row>
    <row r="3" spans="1:46" ht="13.2" x14ac:dyDescent="0.25">
      <c r="A3" s="13"/>
      <c r="B3" s="14"/>
      <c r="C3" s="14"/>
      <c r="D3" s="14"/>
      <c r="E3" s="14"/>
      <c r="F3" s="14"/>
      <c r="G3" s="14"/>
      <c r="H3" s="14"/>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row>
    <row r="4" spans="1:46" s="18" customFormat="1" ht="38.25" customHeight="1" x14ac:dyDescent="0.25">
      <c r="A4" s="249" t="s">
        <v>59</v>
      </c>
      <c r="B4" s="250"/>
      <c r="C4" s="250"/>
      <c r="D4" s="250"/>
      <c r="E4" s="250"/>
      <c r="F4" s="250"/>
      <c r="G4" s="250"/>
      <c r="H4" s="251" t="s">
        <v>60</v>
      </c>
      <c r="I4" s="251"/>
      <c r="J4" s="251"/>
      <c r="K4" s="251"/>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row>
    <row r="5" spans="1:46" s="20" customFormat="1" ht="78" customHeight="1" x14ac:dyDescent="0.3">
      <c r="A5" s="33" t="s">
        <v>61</v>
      </c>
      <c r="B5" s="33" t="s">
        <v>62</v>
      </c>
      <c r="C5" s="33" t="s">
        <v>63</v>
      </c>
      <c r="D5" s="34" t="s">
        <v>64</v>
      </c>
      <c r="E5" s="35" t="s">
        <v>65</v>
      </c>
      <c r="F5" s="35" t="s">
        <v>66</v>
      </c>
      <c r="G5" s="35" t="s">
        <v>67</v>
      </c>
      <c r="H5" s="80" t="s">
        <v>68</v>
      </c>
      <c r="I5" s="81" t="s">
        <v>69</v>
      </c>
      <c r="J5" s="81" t="s">
        <v>52</v>
      </c>
      <c r="K5" s="81" t="s">
        <v>70</v>
      </c>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row>
    <row r="6" spans="1:46" ht="63" customHeight="1" x14ac:dyDescent="0.25">
      <c r="A6" s="159" t="s">
        <v>71</v>
      </c>
      <c r="B6" s="161" t="s">
        <v>72</v>
      </c>
      <c r="C6" s="79" t="s">
        <v>73</v>
      </c>
      <c r="D6" s="93"/>
      <c r="E6" s="93"/>
      <c r="F6" s="93"/>
      <c r="G6" s="93"/>
      <c r="H6" s="78" t="str">
        <f>IF(OR(F6="No",F6=""),"",_xlfn.MAXIFS(Indicador_Riesgo_Ent.Pública!G:G,Indicador_Riesgo_Ent.Pública!B:B,A6))</f>
        <v/>
      </c>
      <c r="I6" s="78" t="str">
        <f>IF(OR(F6="No",F6=""),"",_xlfn.MAXIFS(Indicador_Riesgo_Ent.Pública!P:P,Indicador_Riesgo_Ent.Pública!B:B,A6))</f>
        <v/>
      </c>
      <c r="J6" s="78" t="str">
        <f>IF(OR(F6="No",F6=""),"",_xlfn.MAXIFS(Indicador_Riesgo_Ent.Pública!X:X,Indicador_Riesgo_Ent.Pública!B:B,A6))</f>
        <v/>
      </c>
      <c r="K6" s="32" t="str">
        <f>Aux!M2</f>
        <v>Incompleto</v>
      </c>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row>
    <row r="7" spans="1:46" ht="63" customHeight="1" x14ac:dyDescent="0.25">
      <c r="A7" s="162" t="s">
        <v>114</v>
      </c>
      <c r="B7" s="161" t="s">
        <v>72</v>
      </c>
      <c r="C7" s="79" t="s">
        <v>73</v>
      </c>
      <c r="D7" s="93"/>
      <c r="E7" s="93"/>
      <c r="F7" s="93"/>
      <c r="G7" s="93"/>
      <c r="H7" s="78" t="str">
        <f>IF(OR(F7="No",F7=""),"",_xlfn.MAXIFS(Indicador_Riesgo_Ent.Pública!G:G,Indicador_Riesgo_Ent.Pública!B:B,A7))</f>
        <v/>
      </c>
      <c r="I7" s="78" t="str">
        <f>IF(OR(F7="No",F7=""),"",_xlfn.MAXIFS(Indicador_Riesgo_Ent.Pública!P:P,Indicador_Riesgo_Ent.Pública!B:B,A7))</f>
        <v/>
      </c>
      <c r="J7" s="78" t="str">
        <f>IF(OR(F7="No",F7=""),"",_xlfn.MAXIFS(Indicador_Riesgo_Ent.Pública!X:X,Indicador_Riesgo_Ent.Pública!B:B,A7))</f>
        <v/>
      </c>
      <c r="K7" s="32" t="str">
        <f>Aux!M3</f>
        <v>Incompleto</v>
      </c>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row>
    <row r="8" spans="1:46" ht="63" customHeight="1" x14ac:dyDescent="0.25">
      <c r="A8" s="163" t="s">
        <v>137</v>
      </c>
      <c r="B8" s="161" t="s">
        <v>72</v>
      </c>
      <c r="C8" s="79" t="s">
        <v>73</v>
      </c>
      <c r="D8" s="93"/>
      <c r="E8" s="93"/>
      <c r="F8" s="93"/>
      <c r="G8" s="93"/>
      <c r="H8" s="78" t="str">
        <f>IF(OR(F8="No",F8=""),"",_xlfn.MAXIFS(Indicador_Riesgo_Ent.Pública!G:G,Indicador_Riesgo_Ent.Pública!B:B,A8))</f>
        <v/>
      </c>
      <c r="I8" s="78" t="str">
        <f>IF(OR(F8="No",F8=""),"",_xlfn.MAXIFS(Indicador_Riesgo_Ent.Pública!P:P,Indicador_Riesgo_Ent.Pública!B:B,A8))</f>
        <v/>
      </c>
      <c r="J8" s="78" t="str">
        <f>IF(OR(F8="No",F8=""),"",_xlfn.MAXIFS(Indicador_Riesgo_Ent.Pública!X:X,Indicador_Riesgo_Ent.Pública!B:B,A8))</f>
        <v/>
      </c>
      <c r="K8" s="32" t="str">
        <f>Aux!M4</f>
        <v>Incompleto</v>
      </c>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row>
    <row r="9" spans="1:46" ht="63" customHeight="1" x14ac:dyDescent="0.25">
      <c r="A9" s="164" t="s">
        <v>138</v>
      </c>
      <c r="B9" s="161" t="s">
        <v>72</v>
      </c>
      <c r="C9" s="79" t="s">
        <v>73</v>
      </c>
      <c r="D9" s="93"/>
      <c r="E9" s="93"/>
      <c r="F9" s="93"/>
      <c r="G9" s="93"/>
      <c r="H9" s="78" t="str">
        <f>IF(OR(F9="No",F9=""),"",_xlfn.MAXIFS(Indicador_Riesgo_Ent.Pública!G:G,Indicador_Riesgo_Ent.Pública!B:B,A9))</f>
        <v/>
      </c>
      <c r="I9" s="78" t="str">
        <f>IF(OR(F9="No",F9=""),"",_xlfn.MAXIFS(Indicador_Riesgo_Ent.Pública!P:P,Indicador_Riesgo_Ent.Pública!B:B,A9))</f>
        <v/>
      </c>
      <c r="J9" s="78" t="str">
        <f>IF(OR(F9="No",F9=""),"",_xlfn.MAXIFS(Indicador_Riesgo_Ent.Pública!X:X,Indicador_Riesgo_Ent.Pública!B:B,A9))</f>
        <v/>
      </c>
      <c r="K9" s="32" t="str">
        <f>Aux!M5</f>
        <v>Incompleto</v>
      </c>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row>
    <row r="10" spans="1:46" ht="63" customHeight="1" x14ac:dyDescent="0.25">
      <c r="A10" s="160" t="s">
        <v>123</v>
      </c>
      <c r="B10" s="161" t="s">
        <v>72</v>
      </c>
      <c r="C10" s="79" t="s">
        <v>73</v>
      </c>
      <c r="D10" s="93"/>
      <c r="E10" s="93"/>
      <c r="F10" s="93"/>
      <c r="G10" s="93"/>
      <c r="H10" s="78" t="str">
        <f>IF(OR(F10="No",F10=""),"",_xlfn.MAXIFS(Indicador_Riesgo_Ent.Pública!G:G,Indicador_Riesgo_Ent.Pública!B:B,A10))</f>
        <v/>
      </c>
      <c r="I10" s="78" t="str">
        <f>IF(OR(F10="No",F10=""),"",_xlfn.MAXIFS(Indicador_Riesgo_Ent.Pública!P:P,Indicador_Riesgo_Ent.Pública!B:B,A10))</f>
        <v/>
      </c>
      <c r="J10" s="78" t="str">
        <f>IF(OR(F10="No",F10=""),"",_xlfn.MAXIFS(Indicador_Riesgo_Ent.Pública!X:X,Indicador_Riesgo_Ent.Pública!B:B,A10))</f>
        <v/>
      </c>
      <c r="K10" s="32" t="str">
        <f>Aux!M6</f>
        <v>Incompleto</v>
      </c>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row>
    <row r="11" spans="1:46" s="92" customFormat="1" ht="45.75" customHeight="1" x14ac:dyDescent="0.25">
      <c r="A11" s="154" t="s">
        <v>74</v>
      </c>
      <c r="B11" s="153" t="s">
        <v>75</v>
      </c>
      <c r="C11" s="153" t="s">
        <v>76</v>
      </c>
      <c r="D11" s="93"/>
      <c r="E11" s="93"/>
      <c r="F11" s="93"/>
      <c r="G11" s="93"/>
      <c r="H11" s="96" t="str">
        <f>IF(OR(F11="",F11="No"),"",+#REF!)</f>
        <v/>
      </c>
      <c r="I11" s="96" t="str">
        <f>IF(OR(F11="",F11="No"),"",#REF!)</f>
        <v/>
      </c>
      <c r="J11" s="96" t="str">
        <f>IF(OR(F11="No",F11=""),"",_xlfn.MAXIFS(Indicador_Riesgo_Ent.Pública!X:X,Indicador_Riesgo_Ent.Pública!B:B,A11))</f>
        <v/>
      </c>
      <c r="K11" s="97"/>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95"/>
      <c r="AO11" s="95"/>
      <c r="AP11" s="95"/>
      <c r="AQ11" s="95"/>
      <c r="AR11" s="95"/>
      <c r="AS11" s="95"/>
      <c r="AT11" s="95"/>
    </row>
    <row r="12" spans="1:46" s="92" customFormat="1" ht="45.75" customHeight="1" x14ac:dyDescent="0.25">
      <c r="A12" s="154" t="s">
        <v>74</v>
      </c>
      <c r="B12" s="153" t="s">
        <v>75</v>
      </c>
      <c r="C12" s="153" t="s">
        <v>76</v>
      </c>
      <c r="D12" s="93"/>
      <c r="E12" s="93"/>
      <c r="F12" s="93"/>
      <c r="G12" s="93"/>
      <c r="H12" s="96" t="str">
        <f>IF(OR(F12="",F12="No"),"",+#REF!)</f>
        <v/>
      </c>
      <c r="I12" s="96" t="str">
        <f>IF(OR(F12="",F12="No"),"",#REF!)</f>
        <v/>
      </c>
      <c r="J12" s="96" t="str">
        <f>IF(OR(F12="No",F12=""),"",_xlfn.MAXIFS(Indicador_Riesgo_Ent.Pública!X:X,Indicador_Riesgo_Ent.Pública!B:B,A12))</f>
        <v/>
      </c>
      <c r="K12" s="97"/>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95"/>
      <c r="AO12" s="95"/>
      <c r="AP12" s="95"/>
      <c r="AQ12" s="95"/>
      <c r="AR12" s="95"/>
      <c r="AS12" s="95"/>
      <c r="AT12" s="95"/>
    </row>
    <row r="13" spans="1:46" ht="45.75" customHeight="1" x14ac:dyDescent="0.3">
      <c r="A13" s="14"/>
      <c r="B13" s="14"/>
      <c r="C13" s="14"/>
      <c r="D13" s="14"/>
      <c r="E13" s="14"/>
      <c r="F13"/>
      <c r="G13"/>
      <c r="H13"/>
      <c r="I13"/>
      <c r="J13"/>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row>
    <row r="14" spans="1:46" ht="13.2" x14ac:dyDescent="0.25">
      <c r="A14" s="13"/>
      <c r="B14" s="14"/>
      <c r="C14" s="14"/>
      <c r="D14" s="14"/>
      <c r="E14" s="14"/>
      <c r="F14" s="14"/>
      <c r="G14" s="14"/>
      <c r="H14" s="14"/>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row>
    <row r="15" spans="1:46" ht="13.2" x14ac:dyDescent="0.25">
      <c r="A15" s="13"/>
      <c r="B15" s="14"/>
      <c r="C15" s="14"/>
      <c r="D15" s="14"/>
      <c r="E15" s="14"/>
      <c r="F15" s="14"/>
      <c r="G15" s="14"/>
      <c r="H15" s="14"/>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row>
    <row r="16" spans="1:46" ht="13.2" x14ac:dyDescent="0.25">
      <c r="A16" s="13"/>
      <c r="B16" s="14"/>
      <c r="C16" s="14"/>
      <c r="D16" s="14"/>
      <c r="E16" s="14"/>
      <c r="F16" s="14"/>
      <c r="G16" s="14"/>
      <c r="H16" s="14"/>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row>
    <row r="17" spans="1:46" ht="13.2" x14ac:dyDescent="0.25">
      <c r="A17" s="13"/>
      <c r="B17" s="14"/>
      <c r="C17" s="14"/>
      <c r="D17" s="14"/>
      <c r="E17" s="14"/>
      <c r="F17" s="14"/>
      <c r="G17" s="14"/>
      <c r="H17" s="14"/>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row>
    <row r="18" spans="1:46" ht="13.2" x14ac:dyDescent="0.25">
      <c r="A18" s="13"/>
      <c r="B18" s="14"/>
      <c r="C18" s="14"/>
      <c r="D18" s="14"/>
      <c r="E18" s="14"/>
      <c r="F18" s="14"/>
      <c r="G18" s="14"/>
      <c r="H18" s="14"/>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row>
    <row r="19" spans="1:46" ht="13.2" x14ac:dyDescent="0.25">
      <c r="A19" s="13"/>
      <c r="B19" s="14"/>
      <c r="C19" s="14"/>
      <c r="D19" s="14"/>
      <c r="E19" s="14"/>
      <c r="F19" s="14"/>
      <c r="G19" s="14"/>
      <c r="H19" s="14"/>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row>
    <row r="20" spans="1:46" ht="13.2" x14ac:dyDescent="0.25">
      <c r="A20" s="13"/>
      <c r="B20" s="14"/>
      <c r="C20" s="14"/>
      <c r="D20" s="14"/>
      <c r="E20" s="14"/>
      <c r="F20" s="14"/>
      <c r="G20" s="14"/>
      <c r="H20" s="14"/>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row>
    <row r="21" spans="1:46" ht="13.2" x14ac:dyDescent="0.25">
      <c r="A21" s="13"/>
      <c r="B21" s="14"/>
      <c r="C21" s="14"/>
      <c r="D21" s="14"/>
      <c r="E21" s="14"/>
      <c r="F21" s="14"/>
      <c r="G21" s="14"/>
      <c r="H21" s="14"/>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row>
    <row r="22" spans="1:46" ht="13.2" x14ac:dyDescent="0.25">
      <c r="A22" s="13"/>
      <c r="B22" s="14"/>
      <c r="C22" s="14"/>
      <c r="D22" s="14"/>
      <c r="E22" s="14"/>
      <c r="F22" s="14"/>
      <c r="G22" s="14"/>
      <c r="H22" s="14"/>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row>
    <row r="23" spans="1:46" ht="13.2" x14ac:dyDescent="0.25">
      <c r="A23" s="13"/>
      <c r="B23" s="14"/>
      <c r="C23" s="14"/>
      <c r="D23" s="14"/>
      <c r="E23" s="14"/>
      <c r="F23" s="14"/>
      <c r="G23" s="14"/>
      <c r="H23" s="14"/>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row>
    <row r="24" spans="1:46" ht="13.2" x14ac:dyDescent="0.25">
      <c r="A24" s="13"/>
      <c r="B24" s="14"/>
      <c r="C24" s="14"/>
      <c r="D24" s="14"/>
      <c r="E24" s="14"/>
      <c r="F24" s="14"/>
      <c r="G24" s="14"/>
      <c r="H24" s="14"/>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row>
    <row r="25" spans="1:46" ht="13.2" x14ac:dyDescent="0.25">
      <c r="A25" s="13"/>
      <c r="B25" s="14"/>
      <c r="C25" s="14"/>
      <c r="D25" s="14"/>
      <c r="E25" s="14"/>
      <c r="F25" s="14"/>
      <c r="G25" s="14"/>
      <c r="H25" s="14"/>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row>
    <row r="26" spans="1:46" ht="13.2" x14ac:dyDescent="0.25">
      <c r="A26" s="13"/>
      <c r="B26" s="14"/>
      <c r="C26" s="14"/>
      <c r="D26" s="14"/>
      <c r="E26" s="14"/>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row>
    <row r="27" spans="1:46" ht="13.2" x14ac:dyDescent="0.25">
      <c r="A27" s="13"/>
      <c r="B27" s="14"/>
      <c r="C27" s="14"/>
      <c r="D27" s="14"/>
      <c r="E27" s="14"/>
      <c r="F27" s="14"/>
      <c r="G27" s="14"/>
      <c r="H27" s="14"/>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row>
    <row r="28" spans="1:46" ht="13.2" x14ac:dyDescent="0.25">
      <c r="A28" s="13"/>
      <c r="B28" s="14"/>
      <c r="C28" s="14"/>
      <c r="D28" s="14"/>
      <c r="E28" s="14"/>
      <c r="F28" s="14"/>
      <c r="G28" s="14"/>
      <c r="H28" s="14"/>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row>
    <row r="29" spans="1:46" ht="13.2" x14ac:dyDescent="0.25">
      <c r="A29" s="13"/>
      <c r="B29" s="14"/>
      <c r="C29" s="14"/>
      <c r="D29" s="14"/>
      <c r="E29" s="14"/>
      <c r="F29" s="14"/>
      <c r="G29" s="14"/>
      <c r="H29" s="14"/>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row>
    <row r="30" spans="1:46" ht="13.2" x14ac:dyDescent="0.25">
      <c r="A30" s="13"/>
      <c r="B30" s="14"/>
      <c r="C30" s="14"/>
      <c r="D30" s="14"/>
      <c r="E30" s="14"/>
      <c r="F30" s="14"/>
      <c r="G30" s="14"/>
      <c r="H30" s="14"/>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row>
    <row r="31" spans="1:46" ht="13.2" x14ac:dyDescent="0.25">
      <c r="A31" s="13"/>
      <c r="B31" s="14"/>
      <c r="C31" s="14"/>
      <c r="D31" s="14"/>
      <c r="E31" s="14"/>
      <c r="F31" s="14"/>
      <c r="G31" s="14"/>
      <c r="H31" s="14"/>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row>
    <row r="32" spans="1:46" ht="13.2" x14ac:dyDescent="0.25">
      <c r="A32" s="13"/>
      <c r="B32" s="14"/>
      <c r="C32" s="14"/>
      <c r="D32" s="14"/>
      <c r="E32" s="14"/>
      <c r="F32" s="14"/>
      <c r="G32" s="14"/>
      <c r="H32" s="14"/>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row>
    <row r="33" spans="1:46" ht="13.2" x14ac:dyDescent="0.25">
      <c r="A33" s="13"/>
      <c r="B33" s="14"/>
      <c r="C33" s="14"/>
      <c r="D33" s="14"/>
      <c r="E33" s="14"/>
      <c r="F33" s="14"/>
      <c r="G33" s="14"/>
      <c r="H33" s="14"/>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row>
    <row r="34" spans="1:46" ht="13.2" x14ac:dyDescent="0.25">
      <c r="A34" s="13"/>
      <c r="B34" s="14"/>
      <c r="C34" s="14"/>
      <c r="D34" s="14"/>
      <c r="E34" s="14"/>
      <c r="F34" s="14"/>
      <c r="G34" s="14"/>
      <c r="H34" s="14"/>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row>
    <row r="35" spans="1:46" ht="13.2" x14ac:dyDescent="0.25">
      <c r="A35" s="13"/>
      <c r="B35" s="14"/>
      <c r="C35" s="14"/>
      <c r="D35" s="14"/>
      <c r="E35" s="14"/>
      <c r="F35" s="14"/>
      <c r="G35" s="14"/>
      <c r="H35" s="14"/>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row>
    <row r="36" spans="1:46" ht="13.2" x14ac:dyDescent="0.25">
      <c r="A36" s="13"/>
      <c r="B36" s="14"/>
      <c r="C36" s="14"/>
      <c r="D36" s="14"/>
      <c r="E36" s="14"/>
      <c r="F36" s="14"/>
      <c r="G36" s="14"/>
      <c r="H36" s="14"/>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row>
    <row r="37" spans="1:46" ht="13.2" x14ac:dyDescent="0.25">
      <c r="A37" s="13"/>
      <c r="B37" s="14"/>
      <c r="C37" s="14"/>
      <c r="D37" s="14"/>
      <c r="E37" s="14"/>
      <c r="F37" s="14"/>
      <c r="G37" s="14"/>
      <c r="H37" s="14"/>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row>
    <row r="38" spans="1:46" ht="13.2" x14ac:dyDescent="0.25">
      <c r="A38" s="13"/>
      <c r="B38" s="14"/>
      <c r="C38" s="14"/>
      <c r="D38" s="14"/>
      <c r="E38" s="14"/>
      <c r="F38" s="14"/>
      <c r="G38" s="14"/>
      <c r="H38" s="14"/>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row>
    <row r="39" spans="1:46" ht="13.2" x14ac:dyDescent="0.25">
      <c r="A39" s="13"/>
      <c r="B39" s="14"/>
      <c r="C39" s="14"/>
      <c r="D39" s="14"/>
      <c r="E39" s="14"/>
      <c r="F39" s="14"/>
      <c r="G39" s="14"/>
      <c r="H39" s="14"/>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row>
    <row r="40" spans="1:46" ht="13.2" x14ac:dyDescent="0.25">
      <c r="A40" s="13"/>
      <c r="B40" s="14"/>
      <c r="C40" s="14"/>
      <c r="D40" s="14"/>
      <c r="E40" s="14"/>
      <c r="F40" s="14"/>
      <c r="G40" s="14"/>
      <c r="H40" s="14"/>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row>
    <row r="41" spans="1:46" ht="13.2" x14ac:dyDescent="0.25">
      <c r="A41" s="13"/>
      <c r="B41" s="14"/>
      <c r="C41" s="14"/>
      <c r="D41" s="14"/>
      <c r="E41" s="14"/>
      <c r="F41" s="14"/>
      <c r="G41" s="14"/>
      <c r="H41" s="14"/>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row>
    <row r="42" spans="1:46" ht="13.2" x14ac:dyDescent="0.25">
      <c r="A42" s="13"/>
      <c r="B42" s="14"/>
      <c r="C42" s="14"/>
      <c r="D42" s="14"/>
      <c r="E42" s="14"/>
      <c r="F42" s="14"/>
      <c r="G42" s="14"/>
      <c r="H42" s="14"/>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row>
    <row r="43" spans="1:46" ht="13.2" x14ac:dyDescent="0.25">
      <c r="A43" s="13"/>
      <c r="B43" s="14"/>
      <c r="C43" s="14"/>
      <c r="D43" s="14"/>
      <c r="E43" s="14"/>
      <c r="F43" s="14"/>
      <c r="G43" s="14"/>
      <c r="H43" s="14"/>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row>
    <row r="44" spans="1:46" ht="13.2" x14ac:dyDescent="0.25">
      <c r="A44" s="13"/>
      <c r="B44" s="14"/>
      <c r="C44" s="14"/>
      <c r="D44" s="14"/>
      <c r="E44" s="14"/>
      <c r="F44" s="14"/>
      <c r="G44" s="14"/>
      <c r="H44" s="14"/>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row>
    <row r="45" spans="1:46" ht="13.2" hidden="1" x14ac:dyDescent="0.25">
      <c r="A45" s="13"/>
      <c r="B45" s="14"/>
      <c r="C45" s="14"/>
      <c r="D45" s="14"/>
      <c r="E45" s="14"/>
      <c r="F45" s="14" t="s">
        <v>77</v>
      </c>
      <c r="G45" s="14"/>
      <c r="H45" s="14"/>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row>
    <row r="46" spans="1:46" ht="13.2" hidden="1" x14ac:dyDescent="0.25">
      <c r="A46" s="13"/>
      <c r="B46" s="14"/>
      <c r="C46" s="14"/>
      <c r="D46" s="14"/>
      <c r="E46" s="14"/>
      <c r="F46" s="14" t="s">
        <v>78</v>
      </c>
      <c r="G46" s="14"/>
      <c r="H46" s="14"/>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row>
    <row r="47" spans="1:46" ht="13.2" x14ac:dyDescent="0.25">
      <c r="A47" s="13"/>
      <c r="B47" s="14"/>
      <c r="C47" s="14"/>
      <c r="D47" s="14"/>
      <c r="E47" s="14"/>
      <c r="F47" s="14"/>
      <c r="G47" s="14"/>
      <c r="H47" s="14"/>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row>
    <row r="48" spans="1:46" x14ac:dyDescent="0.3">
      <c r="D48" s="22"/>
      <c r="E48" s="22"/>
      <c r="F48" s="22"/>
      <c r="G48" s="22"/>
      <c r="H48" s="22"/>
      <c r="L48" s="15"/>
    </row>
    <row r="49" spans="4:8" x14ac:dyDescent="0.3">
      <c r="D49" s="22"/>
      <c r="E49" s="22"/>
      <c r="F49" s="22"/>
      <c r="G49" s="22"/>
      <c r="H49" s="22"/>
    </row>
    <row r="50" spans="4:8" x14ac:dyDescent="0.3">
      <c r="D50" s="22"/>
      <c r="E50" s="22"/>
      <c r="F50" s="22"/>
      <c r="G50" s="22"/>
      <c r="H50" s="22"/>
    </row>
    <row r="51" spans="4:8" hidden="1" x14ac:dyDescent="0.3">
      <c r="D51" s="22"/>
      <c r="E51" s="22"/>
      <c r="F51" s="22"/>
      <c r="G51" s="22"/>
      <c r="H51" s="22"/>
    </row>
    <row r="52" spans="4:8" hidden="1" x14ac:dyDescent="0.3">
      <c r="D52" s="22"/>
      <c r="E52" s="22"/>
      <c r="F52" s="22"/>
      <c r="G52" s="22"/>
      <c r="H52" s="22"/>
    </row>
    <row r="53" spans="4:8" x14ac:dyDescent="0.3">
      <c r="D53" s="22"/>
      <c r="E53" s="22"/>
      <c r="F53" s="22"/>
      <c r="G53" s="22"/>
      <c r="H53" s="22"/>
    </row>
    <row r="54" spans="4:8" x14ac:dyDescent="0.3">
      <c r="D54" s="22"/>
      <c r="E54" s="22"/>
      <c r="F54" s="22"/>
      <c r="G54" s="22"/>
      <c r="H54" s="22"/>
    </row>
    <row r="55" spans="4:8" x14ac:dyDescent="0.3">
      <c r="D55" s="22"/>
      <c r="E55" s="22"/>
      <c r="F55" s="22"/>
      <c r="G55" s="22"/>
      <c r="H55" s="22"/>
    </row>
    <row r="56" spans="4:8" x14ac:dyDescent="0.3">
      <c r="D56" s="22"/>
      <c r="E56" s="22"/>
      <c r="F56" s="22"/>
      <c r="G56" s="22"/>
      <c r="H56" s="22"/>
    </row>
    <row r="57" spans="4:8" x14ac:dyDescent="0.3">
      <c r="D57" s="22"/>
      <c r="E57" s="22"/>
      <c r="F57" s="22"/>
      <c r="G57" s="22"/>
      <c r="H57" s="22"/>
    </row>
    <row r="58" spans="4:8" x14ac:dyDescent="0.3">
      <c r="D58" s="22"/>
      <c r="E58" s="22"/>
      <c r="F58" s="22"/>
      <c r="G58" s="22"/>
      <c r="H58" s="22"/>
    </row>
    <row r="59" spans="4:8" x14ac:dyDescent="0.3">
      <c r="D59" s="22"/>
      <c r="E59" s="22"/>
      <c r="F59" s="22"/>
      <c r="G59" s="22"/>
      <c r="H59" s="22"/>
    </row>
    <row r="60" spans="4:8" x14ac:dyDescent="0.3">
      <c r="D60" s="22"/>
      <c r="E60" s="22"/>
      <c r="F60" s="22"/>
      <c r="G60" s="22"/>
      <c r="H60" s="22"/>
    </row>
    <row r="61" spans="4:8" x14ac:dyDescent="0.3">
      <c r="D61" s="22"/>
      <c r="E61" s="22"/>
      <c r="F61" s="22"/>
      <c r="G61" s="22"/>
      <c r="H61" s="22"/>
    </row>
    <row r="62" spans="4:8" x14ac:dyDescent="0.3">
      <c r="D62" s="22"/>
      <c r="E62" s="22"/>
      <c r="F62" s="22"/>
      <c r="G62" s="22"/>
      <c r="H62" s="22"/>
    </row>
    <row r="63" spans="4:8" x14ac:dyDescent="0.3">
      <c r="D63" s="22"/>
      <c r="E63" s="22"/>
      <c r="F63" s="22"/>
      <c r="G63" s="22"/>
      <c r="H63" s="22"/>
    </row>
    <row r="64" spans="4:8" x14ac:dyDescent="0.3">
      <c r="D64" s="22"/>
      <c r="E64" s="22"/>
      <c r="F64" s="22"/>
      <c r="G64" s="22"/>
      <c r="H64" s="22"/>
    </row>
    <row r="65" spans="4:8" x14ac:dyDescent="0.3">
      <c r="D65" s="22"/>
      <c r="E65" s="22"/>
      <c r="F65" s="22"/>
      <c r="G65" s="22"/>
      <c r="H65" s="22"/>
    </row>
    <row r="66" spans="4:8" x14ac:dyDescent="0.3">
      <c r="D66" s="22"/>
      <c r="E66" s="22"/>
      <c r="F66" s="22"/>
      <c r="G66" s="22"/>
      <c r="H66" s="22"/>
    </row>
    <row r="67" spans="4:8" ht="15.75" hidden="1" customHeight="1" x14ac:dyDescent="0.3">
      <c r="D67" s="22"/>
      <c r="E67" s="22"/>
      <c r="F67" s="22"/>
      <c r="G67" s="22"/>
      <c r="H67" s="22"/>
    </row>
    <row r="68" spans="4:8" ht="15.75" hidden="1" customHeight="1" x14ac:dyDescent="0.3">
      <c r="D68" s="22"/>
      <c r="E68" s="22"/>
      <c r="F68" s="22"/>
      <c r="G68" s="22"/>
      <c r="H68" s="22"/>
    </row>
    <row r="69" spans="4:8" ht="15.75" hidden="1" customHeight="1" x14ac:dyDescent="0.3">
      <c r="D69" s="22"/>
      <c r="E69" s="22"/>
      <c r="F69" s="22"/>
      <c r="G69" s="22"/>
      <c r="H69" s="22"/>
    </row>
    <row r="70" spans="4:8" ht="15.75" hidden="1" customHeight="1" x14ac:dyDescent="0.3">
      <c r="D70" s="22"/>
      <c r="E70" s="22"/>
      <c r="F70" s="22"/>
      <c r="G70" s="22"/>
      <c r="H70" s="22"/>
    </row>
    <row r="71" spans="4:8" ht="15.75" hidden="1" customHeight="1" x14ac:dyDescent="0.3">
      <c r="D71" s="22"/>
      <c r="E71" s="22"/>
      <c r="F71" s="22"/>
      <c r="G71" s="22"/>
      <c r="H71" s="22"/>
    </row>
    <row r="72" spans="4:8" ht="15.75" hidden="1" customHeight="1" x14ac:dyDescent="0.3">
      <c r="D72" s="22"/>
      <c r="E72" s="22"/>
      <c r="F72" s="22"/>
      <c r="G72" s="22"/>
      <c r="H72" s="22"/>
    </row>
    <row r="73" spans="4:8" ht="15.75" hidden="1" customHeight="1" x14ac:dyDescent="0.3">
      <c r="D73" s="22"/>
      <c r="E73" s="22"/>
      <c r="F73" s="22"/>
      <c r="G73" s="22"/>
      <c r="H73" s="22"/>
    </row>
    <row r="74" spans="4:8" ht="15.75" hidden="1" customHeight="1" x14ac:dyDescent="0.3">
      <c r="D74" s="22"/>
      <c r="E74" s="22"/>
      <c r="F74" s="22"/>
      <c r="G74" s="22"/>
      <c r="H74" s="22"/>
    </row>
    <row r="75" spans="4:8" ht="15.75" hidden="1" customHeight="1" x14ac:dyDescent="0.3">
      <c r="D75" s="22"/>
      <c r="E75" s="22"/>
      <c r="F75" s="22"/>
      <c r="G75" s="22"/>
      <c r="H75" s="22"/>
    </row>
    <row r="76" spans="4:8" ht="15.75" hidden="1" customHeight="1" x14ac:dyDescent="0.3">
      <c r="D76" s="22"/>
      <c r="E76" s="22"/>
      <c r="F76" s="22"/>
      <c r="G76" s="22"/>
      <c r="H76" s="22"/>
    </row>
    <row r="77" spans="4:8" ht="15.75" hidden="1" customHeight="1" x14ac:dyDescent="0.3">
      <c r="D77" s="22"/>
      <c r="E77" s="22"/>
      <c r="F77" s="22"/>
      <c r="G77" s="22"/>
      <c r="H77" s="22"/>
    </row>
    <row r="78" spans="4:8" ht="15.75" hidden="1" customHeight="1" x14ac:dyDescent="0.3">
      <c r="D78" s="22"/>
      <c r="E78" s="22"/>
      <c r="F78" s="22"/>
      <c r="G78" s="22"/>
      <c r="H78" s="22"/>
    </row>
    <row r="79" spans="4:8" ht="15.75" hidden="1" customHeight="1" x14ac:dyDescent="0.3">
      <c r="D79" s="22"/>
      <c r="E79" s="22"/>
      <c r="F79" s="22"/>
      <c r="G79" s="22"/>
      <c r="H79" s="22"/>
    </row>
    <row r="80" spans="4:8" ht="15.75" hidden="1" customHeight="1" x14ac:dyDescent="0.3">
      <c r="D80" s="22"/>
      <c r="E80" s="22"/>
      <c r="F80" s="22"/>
      <c r="G80" s="22"/>
      <c r="H80" s="22"/>
    </row>
    <row r="81" spans="4:8" ht="15.75" hidden="1" customHeight="1" x14ac:dyDescent="0.3">
      <c r="D81" s="22"/>
      <c r="E81" s="22"/>
      <c r="F81" s="22"/>
      <c r="G81" s="22"/>
      <c r="H81" s="22"/>
    </row>
    <row r="82" spans="4:8" ht="15.75" hidden="1" customHeight="1" x14ac:dyDescent="0.3">
      <c r="D82" s="22"/>
      <c r="E82" s="22"/>
      <c r="F82" s="22"/>
      <c r="G82" s="22"/>
      <c r="H82" s="22"/>
    </row>
    <row r="83" spans="4:8" ht="15.75" hidden="1" customHeight="1" x14ac:dyDescent="0.3">
      <c r="D83" s="22"/>
      <c r="E83" s="22"/>
      <c r="F83" s="22"/>
      <c r="G83" s="22"/>
      <c r="H83" s="22"/>
    </row>
    <row r="84" spans="4:8" ht="15.75" hidden="1" customHeight="1" x14ac:dyDescent="0.3">
      <c r="D84" s="22"/>
      <c r="E84" s="22"/>
      <c r="F84" s="22"/>
      <c r="G84" s="22"/>
      <c r="H84" s="22"/>
    </row>
    <row r="85" spans="4:8" ht="15.75" hidden="1" customHeight="1" x14ac:dyDescent="0.3">
      <c r="D85" s="22"/>
      <c r="E85" s="22"/>
      <c r="F85" s="22"/>
      <c r="G85" s="22"/>
      <c r="H85" s="22"/>
    </row>
    <row r="86" spans="4:8" ht="15.75" hidden="1" customHeight="1" x14ac:dyDescent="0.3">
      <c r="D86" s="22"/>
      <c r="E86" s="22"/>
      <c r="F86" s="22"/>
      <c r="G86" s="22"/>
      <c r="H86" s="22"/>
    </row>
    <row r="87" spans="4:8" ht="15.75" hidden="1" customHeight="1" x14ac:dyDescent="0.3">
      <c r="D87" s="22"/>
      <c r="E87" s="22"/>
      <c r="F87" s="22"/>
      <c r="G87" s="22"/>
      <c r="H87" s="22"/>
    </row>
    <row r="88" spans="4:8" ht="15.75" hidden="1" customHeight="1" x14ac:dyDescent="0.3">
      <c r="D88" s="22"/>
      <c r="E88" s="22"/>
      <c r="F88" s="22"/>
      <c r="G88" s="22"/>
      <c r="H88" s="22"/>
    </row>
    <row r="89" spans="4:8" x14ac:dyDescent="0.3">
      <c r="D89" s="22"/>
      <c r="E89" s="22"/>
      <c r="F89" s="22"/>
      <c r="G89" s="22"/>
      <c r="H89" s="22"/>
    </row>
    <row r="90" spans="4:8" x14ac:dyDescent="0.3">
      <c r="D90" s="22"/>
      <c r="E90" s="22"/>
      <c r="F90" s="22"/>
      <c r="G90" s="22"/>
      <c r="H90" s="22"/>
    </row>
    <row r="91" spans="4:8" x14ac:dyDescent="0.3">
      <c r="D91" s="22"/>
      <c r="E91" s="22"/>
      <c r="F91" s="22"/>
      <c r="G91" s="22"/>
      <c r="H91" s="22"/>
    </row>
    <row r="92" spans="4:8" x14ac:dyDescent="0.3">
      <c r="D92" s="22"/>
      <c r="E92" s="22"/>
      <c r="F92" s="22"/>
      <c r="G92" s="22"/>
      <c r="H92" s="22"/>
    </row>
    <row r="93" spans="4:8" x14ac:dyDescent="0.3">
      <c r="D93" s="22"/>
      <c r="E93" s="22"/>
      <c r="F93" s="22"/>
      <c r="G93" s="22"/>
      <c r="H93" s="22"/>
    </row>
    <row r="94" spans="4:8" x14ac:dyDescent="0.3">
      <c r="D94" s="22"/>
      <c r="E94" s="22"/>
      <c r="F94" s="22"/>
      <c r="G94" s="22"/>
      <c r="H94" s="22"/>
    </row>
    <row r="95" spans="4:8" x14ac:dyDescent="0.3">
      <c r="D95" s="22"/>
      <c r="E95" s="22"/>
      <c r="F95" s="22"/>
      <c r="G95" s="22"/>
      <c r="H95" s="22"/>
    </row>
    <row r="96" spans="4:8" x14ac:dyDescent="0.3">
      <c r="D96" s="22"/>
      <c r="E96" s="22"/>
      <c r="F96" s="22"/>
      <c r="G96" s="22"/>
      <c r="H96" s="22"/>
    </row>
    <row r="97" spans="4:8" x14ac:dyDescent="0.3">
      <c r="D97" s="22"/>
      <c r="E97" s="22"/>
      <c r="F97" s="22"/>
      <c r="G97" s="22"/>
      <c r="H97" s="22"/>
    </row>
    <row r="98" spans="4:8" x14ac:dyDescent="0.3">
      <c r="D98" s="22"/>
      <c r="E98" s="22"/>
      <c r="F98" s="22"/>
      <c r="G98" s="22"/>
      <c r="H98" s="22"/>
    </row>
    <row r="99" spans="4:8" x14ac:dyDescent="0.3">
      <c r="D99" s="22"/>
      <c r="E99" s="22"/>
      <c r="F99" s="22"/>
      <c r="G99" s="22"/>
      <c r="H99" s="22"/>
    </row>
    <row r="100" spans="4:8" x14ac:dyDescent="0.3">
      <c r="D100" s="22"/>
      <c r="E100" s="22"/>
      <c r="F100" s="22"/>
      <c r="G100" s="22"/>
      <c r="H100" s="22"/>
    </row>
    <row r="101" spans="4:8" x14ac:dyDescent="0.3">
      <c r="D101" s="22"/>
      <c r="E101" s="22"/>
      <c r="F101" s="22"/>
      <c r="G101" s="22"/>
      <c r="H101" s="22"/>
    </row>
    <row r="102" spans="4:8" x14ac:dyDescent="0.3">
      <c r="D102" s="22"/>
      <c r="E102" s="22"/>
      <c r="F102" s="22"/>
      <c r="G102" s="22"/>
      <c r="H102" s="22"/>
    </row>
    <row r="103" spans="4:8" x14ac:dyDescent="0.3">
      <c r="D103" s="22"/>
      <c r="E103" s="22"/>
      <c r="F103" s="22"/>
      <c r="G103" s="22"/>
      <c r="H103" s="22"/>
    </row>
    <row r="104" spans="4:8" x14ac:dyDescent="0.3">
      <c r="D104" s="22"/>
      <c r="E104" s="22"/>
      <c r="F104" s="22"/>
      <c r="G104" s="22"/>
      <c r="H104" s="22"/>
    </row>
    <row r="105" spans="4:8" x14ac:dyDescent="0.3">
      <c r="D105" s="22"/>
      <c r="E105" s="22"/>
      <c r="F105" s="22"/>
      <c r="G105" s="22"/>
      <c r="H105" s="22"/>
    </row>
    <row r="106" spans="4:8" x14ac:dyDescent="0.3">
      <c r="D106" s="22"/>
      <c r="E106" s="22"/>
      <c r="F106" s="22"/>
      <c r="G106" s="22"/>
      <c r="H106" s="22"/>
    </row>
    <row r="107" spans="4:8" x14ac:dyDescent="0.3">
      <c r="D107" s="22"/>
      <c r="E107" s="22"/>
      <c r="F107" s="22"/>
      <c r="G107" s="22"/>
      <c r="H107" s="22"/>
    </row>
    <row r="108" spans="4:8" x14ac:dyDescent="0.3">
      <c r="D108" s="22"/>
      <c r="E108" s="22"/>
      <c r="F108" s="22"/>
      <c r="G108" s="22"/>
      <c r="H108" s="22"/>
    </row>
    <row r="109" spans="4:8" x14ac:dyDescent="0.3">
      <c r="D109" s="22"/>
      <c r="E109" s="22"/>
      <c r="F109" s="22"/>
      <c r="G109" s="22"/>
      <c r="H109" s="22"/>
    </row>
    <row r="110" spans="4:8" x14ac:dyDescent="0.3">
      <c r="D110" s="22"/>
      <c r="E110" s="22"/>
      <c r="F110" s="22"/>
      <c r="G110" s="22"/>
      <c r="H110" s="22"/>
    </row>
    <row r="111" spans="4:8" x14ac:dyDescent="0.3">
      <c r="D111" s="22"/>
      <c r="E111" s="22"/>
      <c r="F111" s="22"/>
      <c r="G111" s="22"/>
      <c r="H111" s="22"/>
    </row>
    <row r="112" spans="4:8" x14ac:dyDescent="0.3">
      <c r="D112" s="22"/>
      <c r="E112" s="22"/>
      <c r="F112" s="22"/>
      <c r="G112" s="22"/>
      <c r="H112" s="22"/>
    </row>
    <row r="113" spans="4:8" x14ac:dyDescent="0.3">
      <c r="D113" s="22"/>
      <c r="E113" s="22"/>
      <c r="F113" s="22"/>
      <c r="G113" s="22"/>
      <c r="H113" s="22"/>
    </row>
    <row r="114" spans="4:8" x14ac:dyDescent="0.3">
      <c r="D114" s="22"/>
      <c r="E114" s="22"/>
      <c r="F114" s="22"/>
      <c r="G114" s="22"/>
      <c r="H114" s="22"/>
    </row>
    <row r="115" spans="4:8" x14ac:dyDescent="0.3">
      <c r="D115" s="22"/>
      <c r="E115" s="22"/>
      <c r="F115" s="22"/>
      <c r="G115" s="22"/>
      <c r="H115" s="22"/>
    </row>
    <row r="116" spans="4:8" x14ac:dyDescent="0.3">
      <c r="D116" s="22"/>
      <c r="E116" s="22"/>
      <c r="F116" s="22"/>
      <c r="G116" s="22"/>
      <c r="H116" s="22"/>
    </row>
    <row r="117" spans="4:8" x14ac:dyDescent="0.3">
      <c r="D117" s="22"/>
      <c r="E117" s="22"/>
      <c r="F117" s="22"/>
      <c r="G117" s="22"/>
      <c r="H117" s="22"/>
    </row>
    <row r="118" spans="4:8" x14ac:dyDescent="0.3">
      <c r="D118" s="22"/>
      <c r="E118" s="22"/>
      <c r="F118" s="22"/>
      <c r="G118" s="22"/>
      <c r="H118" s="22"/>
    </row>
    <row r="119" spans="4:8" x14ac:dyDescent="0.3">
      <c r="D119" s="22"/>
      <c r="E119" s="22"/>
      <c r="F119" s="22"/>
      <c r="G119" s="22"/>
      <c r="H119" s="22"/>
    </row>
    <row r="120" spans="4:8" x14ac:dyDescent="0.3">
      <c r="D120" s="22"/>
      <c r="E120" s="22"/>
      <c r="F120" s="22"/>
      <c r="G120" s="22"/>
      <c r="H120" s="22"/>
    </row>
    <row r="121" spans="4:8" x14ac:dyDescent="0.3">
      <c r="D121" s="22"/>
      <c r="E121" s="22"/>
      <c r="F121" s="22"/>
      <c r="G121" s="22"/>
      <c r="H121" s="22"/>
    </row>
    <row r="122" spans="4:8" x14ac:dyDescent="0.3">
      <c r="D122" s="22"/>
      <c r="E122" s="22"/>
      <c r="F122" s="22"/>
      <c r="G122" s="22"/>
      <c r="H122" s="22"/>
    </row>
    <row r="123" spans="4:8" x14ac:dyDescent="0.3">
      <c r="D123" s="22"/>
      <c r="E123" s="22"/>
      <c r="F123" s="22"/>
      <c r="G123" s="22"/>
      <c r="H123" s="22"/>
    </row>
    <row r="124" spans="4:8" x14ac:dyDescent="0.3">
      <c r="D124" s="22"/>
      <c r="E124" s="22"/>
      <c r="F124" s="22"/>
      <c r="G124" s="22"/>
      <c r="H124" s="22"/>
    </row>
    <row r="125" spans="4:8" x14ac:dyDescent="0.3">
      <c r="D125" s="22"/>
      <c r="E125" s="22"/>
      <c r="F125" s="22"/>
      <c r="G125" s="22"/>
      <c r="H125" s="22"/>
    </row>
    <row r="126" spans="4:8" x14ac:dyDescent="0.3">
      <c r="D126" s="22"/>
      <c r="E126" s="22"/>
      <c r="F126" s="22"/>
      <c r="G126" s="22"/>
      <c r="H126" s="22"/>
    </row>
    <row r="127" spans="4:8" x14ac:dyDescent="0.3">
      <c r="D127" s="22"/>
      <c r="E127" s="22"/>
      <c r="F127" s="22"/>
      <c r="G127" s="22"/>
      <c r="H127" s="22"/>
    </row>
    <row r="128" spans="4:8" x14ac:dyDescent="0.3">
      <c r="D128" s="22"/>
      <c r="E128" s="22"/>
      <c r="F128" s="22"/>
      <c r="G128" s="22"/>
      <c r="H128" s="22"/>
    </row>
    <row r="129" spans="4:8" x14ac:dyDescent="0.3">
      <c r="D129" s="22"/>
      <c r="E129" s="22"/>
      <c r="F129" s="22"/>
      <c r="G129" s="22"/>
      <c r="H129" s="22"/>
    </row>
    <row r="130" spans="4:8" x14ac:dyDescent="0.3">
      <c r="D130" s="22"/>
      <c r="E130" s="22"/>
      <c r="F130" s="22"/>
      <c r="G130" s="22"/>
      <c r="H130" s="22"/>
    </row>
    <row r="131" spans="4:8" x14ac:dyDescent="0.3">
      <c r="D131" s="22"/>
      <c r="E131" s="22"/>
      <c r="F131" s="22"/>
      <c r="G131" s="22"/>
      <c r="H131" s="22"/>
    </row>
    <row r="132" spans="4:8" x14ac:dyDescent="0.3">
      <c r="D132" s="22"/>
      <c r="E132" s="22"/>
      <c r="F132" s="22"/>
      <c r="G132" s="22"/>
      <c r="H132" s="22"/>
    </row>
    <row r="133" spans="4:8" x14ac:dyDescent="0.3">
      <c r="D133" s="22"/>
      <c r="E133" s="22"/>
      <c r="F133" s="22"/>
      <c r="G133" s="22"/>
      <c r="H133" s="22"/>
    </row>
    <row r="134" spans="4:8" x14ac:dyDescent="0.3">
      <c r="D134" s="22"/>
      <c r="E134" s="22"/>
      <c r="F134" s="22"/>
      <c r="G134" s="22"/>
      <c r="H134" s="22"/>
    </row>
    <row r="135" spans="4:8" x14ac:dyDescent="0.3">
      <c r="D135" s="22"/>
      <c r="E135" s="22"/>
      <c r="F135" s="22"/>
      <c r="G135" s="22"/>
      <c r="H135" s="22"/>
    </row>
    <row r="136" spans="4:8" x14ac:dyDescent="0.3">
      <c r="D136" s="22"/>
      <c r="E136" s="22"/>
      <c r="F136" s="22"/>
      <c r="G136" s="22"/>
      <c r="H136" s="22"/>
    </row>
    <row r="137" spans="4:8" x14ac:dyDescent="0.3">
      <c r="D137" s="22"/>
      <c r="E137" s="22"/>
      <c r="F137" s="22"/>
      <c r="G137" s="22"/>
      <c r="H137" s="22"/>
    </row>
    <row r="138" spans="4:8" x14ac:dyDescent="0.3">
      <c r="D138" s="22"/>
      <c r="E138" s="22"/>
      <c r="F138" s="22"/>
      <c r="G138" s="22"/>
      <c r="H138" s="22"/>
    </row>
    <row r="139" spans="4:8" x14ac:dyDescent="0.3">
      <c r="D139" s="22"/>
      <c r="E139" s="22"/>
      <c r="F139" s="22"/>
      <c r="G139" s="22"/>
      <c r="H139" s="22"/>
    </row>
    <row r="140" spans="4:8" x14ac:dyDescent="0.3">
      <c r="D140" s="22"/>
      <c r="E140" s="22"/>
      <c r="F140" s="22"/>
      <c r="G140" s="22"/>
      <c r="H140" s="22"/>
    </row>
    <row r="141" spans="4:8" x14ac:dyDescent="0.3">
      <c r="D141" s="22"/>
      <c r="E141" s="22"/>
      <c r="F141" s="22"/>
      <c r="G141" s="22"/>
      <c r="H141" s="22"/>
    </row>
    <row r="142" spans="4:8" x14ac:dyDescent="0.3">
      <c r="D142" s="22"/>
      <c r="E142" s="22"/>
      <c r="F142" s="22"/>
      <c r="G142" s="22"/>
      <c r="H142" s="22"/>
    </row>
    <row r="143" spans="4:8" x14ac:dyDescent="0.3">
      <c r="D143" s="22"/>
      <c r="E143" s="22"/>
      <c r="F143" s="22"/>
      <c r="G143" s="22"/>
      <c r="H143" s="22"/>
    </row>
    <row r="144" spans="4:8" x14ac:dyDescent="0.3">
      <c r="D144" s="22"/>
      <c r="E144" s="22"/>
      <c r="F144" s="22"/>
      <c r="G144" s="22"/>
      <c r="H144" s="22"/>
    </row>
    <row r="145" spans="4:8" x14ac:dyDescent="0.3">
      <c r="D145" s="22"/>
      <c r="E145" s="22"/>
      <c r="F145" s="22"/>
      <c r="G145" s="22"/>
      <c r="H145" s="22"/>
    </row>
    <row r="146" spans="4:8" x14ac:dyDescent="0.3">
      <c r="D146" s="22"/>
      <c r="E146" s="22"/>
      <c r="F146" s="22"/>
      <c r="G146" s="22"/>
      <c r="H146" s="22"/>
    </row>
    <row r="147" spans="4:8" x14ac:dyDescent="0.3">
      <c r="D147" s="22"/>
      <c r="E147" s="22"/>
      <c r="F147" s="22"/>
      <c r="G147" s="22"/>
      <c r="H147" s="22"/>
    </row>
    <row r="148" spans="4:8" x14ac:dyDescent="0.3">
      <c r="D148" s="22"/>
      <c r="E148" s="22"/>
      <c r="F148" s="22"/>
      <c r="G148" s="22"/>
      <c r="H148" s="22"/>
    </row>
    <row r="149" spans="4:8" x14ac:dyDescent="0.3">
      <c r="D149" s="22"/>
      <c r="E149" s="22"/>
      <c r="F149" s="22"/>
      <c r="G149" s="22"/>
      <c r="H149" s="22"/>
    </row>
    <row r="150" spans="4:8" x14ac:dyDescent="0.3">
      <c r="D150" s="22"/>
      <c r="E150" s="22"/>
      <c r="F150" s="22"/>
      <c r="G150" s="22"/>
      <c r="H150" s="22"/>
    </row>
    <row r="151" spans="4:8" x14ac:dyDescent="0.3">
      <c r="D151" s="22"/>
      <c r="E151" s="22"/>
      <c r="F151" s="22"/>
      <c r="G151" s="22"/>
      <c r="H151" s="22"/>
    </row>
    <row r="152" spans="4:8" x14ac:dyDescent="0.3">
      <c r="D152" s="22"/>
      <c r="E152" s="22"/>
      <c r="F152" s="22"/>
      <c r="G152" s="22"/>
      <c r="H152" s="22"/>
    </row>
    <row r="153" spans="4:8" x14ac:dyDescent="0.3">
      <c r="D153" s="22"/>
      <c r="E153" s="22"/>
      <c r="F153" s="22"/>
      <c r="G153" s="22"/>
      <c r="H153" s="22"/>
    </row>
    <row r="154" spans="4:8" x14ac:dyDescent="0.3">
      <c r="D154" s="22"/>
      <c r="E154" s="22"/>
      <c r="F154" s="22"/>
      <c r="G154" s="22"/>
      <c r="H154" s="22"/>
    </row>
    <row r="155" spans="4:8" x14ac:dyDescent="0.3">
      <c r="D155" s="22"/>
      <c r="E155" s="22"/>
      <c r="F155" s="22"/>
      <c r="G155" s="22"/>
      <c r="H155" s="22"/>
    </row>
    <row r="156" spans="4:8" x14ac:dyDescent="0.3">
      <c r="D156" s="22"/>
      <c r="E156" s="22"/>
      <c r="F156" s="22"/>
      <c r="G156" s="22"/>
      <c r="H156" s="22"/>
    </row>
    <row r="157" spans="4:8" x14ac:dyDescent="0.3">
      <c r="D157" s="22"/>
      <c r="E157" s="22"/>
      <c r="F157" s="22"/>
      <c r="G157" s="22"/>
      <c r="H157" s="22"/>
    </row>
    <row r="158" spans="4:8" x14ac:dyDescent="0.3">
      <c r="D158" s="22"/>
      <c r="E158" s="22"/>
      <c r="F158" s="22"/>
      <c r="G158" s="22"/>
      <c r="H158" s="22"/>
    </row>
    <row r="159" spans="4:8" x14ac:dyDescent="0.3">
      <c r="D159" s="22"/>
      <c r="E159" s="22"/>
      <c r="F159" s="22"/>
      <c r="G159" s="22"/>
      <c r="H159" s="22"/>
    </row>
    <row r="160" spans="4:8" x14ac:dyDescent="0.3">
      <c r="D160" s="22"/>
      <c r="E160" s="22"/>
      <c r="F160" s="22"/>
      <c r="G160" s="22"/>
      <c r="H160" s="22"/>
    </row>
    <row r="161" spans="4:8" x14ac:dyDescent="0.3">
      <c r="D161" s="22"/>
      <c r="E161" s="22"/>
      <c r="F161" s="22"/>
      <c r="G161" s="22"/>
      <c r="H161" s="22"/>
    </row>
    <row r="162" spans="4:8" x14ac:dyDescent="0.3">
      <c r="D162" s="22"/>
      <c r="E162" s="22"/>
      <c r="F162" s="22"/>
      <c r="G162" s="22"/>
      <c r="H162" s="22"/>
    </row>
    <row r="163" spans="4:8" x14ac:dyDescent="0.3">
      <c r="D163" s="22"/>
      <c r="E163" s="22"/>
      <c r="F163" s="22"/>
      <c r="G163" s="22"/>
      <c r="H163" s="22"/>
    </row>
    <row r="164" spans="4:8" x14ac:dyDescent="0.3">
      <c r="D164" s="22"/>
      <c r="E164" s="22"/>
      <c r="F164" s="22"/>
      <c r="G164" s="22"/>
      <c r="H164" s="22"/>
    </row>
    <row r="165" spans="4:8" x14ac:dyDescent="0.3">
      <c r="D165" s="22"/>
      <c r="E165" s="22"/>
      <c r="F165" s="22"/>
      <c r="G165" s="22"/>
      <c r="H165" s="22"/>
    </row>
    <row r="166" spans="4:8" x14ac:dyDescent="0.3">
      <c r="D166" s="22"/>
      <c r="E166" s="22"/>
      <c r="F166" s="22"/>
      <c r="G166" s="22"/>
      <c r="H166" s="22"/>
    </row>
    <row r="167" spans="4:8" x14ac:dyDescent="0.3">
      <c r="D167" s="22"/>
      <c r="E167" s="22"/>
      <c r="F167" s="22"/>
      <c r="G167" s="22"/>
      <c r="H167" s="22"/>
    </row>
    <row r="168" spans="4:8" x14ac:dyDescent="0.3">
      <c r="D168" s="22"/>
      <c r="E168" s="22"/>
      <c r="F168" s="22"/>
      <c r="G168" s="22"/>
      <c r="H168" s="22"/>
    </row>
    <row r="169" spans="4:8" x14ac:dyDescent="0.3">
      <c r="D169" s="22"/>
      <c r="E169" s="22"/>
      <c r="F169" s="22"/>
      <c r="G169" s="22"/>
      <c r="H169" s="22"/>
    </row>
    <row r="170" spans="4:8" x14ac:dyDescent="0.3">
      <c r="D170" s="22"/>
      <c r="E170" s="22"/>
      <c r="F170" s="22"/>
      <c r="G170" s="22"/>
      <c r="H170" s="22"/>
    </row>
    <row r="171" spans="4:8" x14ac:dyDescent="0.3">
      <c r="D171" s="22"/>
      <c r="E171" s="22"/>
      <c r="F171" s="22"/>
      <c r="G171" s="22"/>
      <c r="H171" s="22"/>
    </row>
    <row r="172" spans="4:8" x14ac:dyDescent="0.3">
      <c r="D172" s="22"/>
      <c r="E172" s="22"/>
      <c r="F172" s="22"/>
      <c r="G172" s="22"/>
      <c r="H172" s="22"/>
    </row>
    <row r="173" spans="4:8" x14ac:dyDescent="0.3">
      <c r="D173" s="22"/>
      <c r="E173" s="22"/>
      <c r="F173" s="22"/>
      <c r="G173" s="22"/>
      <c r="H173" s="22"/>
    </row>
    <row r="174" spans="4:8" x14ac:dyDescent="0.3">
      <c r="D174" s="22"/>
      <c r="E174" s="22"/>
      <c r="F174" s="22"/>
      <c r="G174" s="22"/>
      <c r="H174" s="22"/>
    </row>
    <row r="175" spans="4:8" x14ac:dyDescent="0.3">
      <c r="D175" s="22"/>
      <c r="E175" s="22"/>
      <c r="F175" s="22"/>
      <c r="G175" s="22"/>
      <c r="H175" s="22"/>
    </row>
    <row r="176" spans="4:8" x14ac:dyDescent="0.3">
      <c r="D176" s="22"/>
      <c r="E176" s="22"/>
      <c r="F176" s="22"/>
      <c r="G176" s="22"/>
      <c r="H176" s="22"/>
    </row>
    <row r="177" spans="4:8" x14ac:dyDescent="0.3">
      <c r="D177" s="22"/>
      <c r="E177" s="22"/>
      <c r="F177" s="22"/>
      <c r="G177" s="22"/>
      <c r="H177" s="22"/>
    </row>
    <row r="178" spans="4:8" x14ac:dyDescent="0.3">
      <c r="D178" s="22"/>
      <c r="E178" s="22"/>
      <c r="F178" s="22"/>
      <c r="G178" s="22"/>
      <c r="H178" s="22"/>
    </row>
    <row r="179" spans="4:8" x14ac:dyDescent="0.3">
      <c r="D179" s="22"/>
      <c r="E179" s="22"/>
      <c r="F179" s="22"/>
      <c r="G179" s="22"/>
      <c r="H179" s="22"/>
    </row>
    <row r="180" spans="4:8" x14ac:dyDescent="0.3">
      <c r="D180" s="22"/>
      <c r="E180" s="22"/>
      <c r="F180" s="22"/>
      <c r="G180" s="22"/>
      <c r="H180" s="22"/>
    </row>
    <row r="181" spans="4:8" x14ac:dyDescent="0.3">
      <c r="D181" s="22"/>
      <c r="E181" s="22"/>
      <c r="F181" s="22"/>
      <c r="G181" s="22"/>
      <c r="H181" s="22"/>
    </row>
    <row r="182" spans="4:8" x14ac:dyDescent="0.3">
      <c r="D182" s="22"/>
      <c r="E182" s="22"/>
      <c r="F182" s="22"/>
      <c r="G182" s="22"/>
      <c r="H182" s="22"/>
    </row>
    <row r="183" spans="4:8" x14ac:dyDescent="0.3">
      <c r="D183" s="22"/>
      <c r="E183" s="22"/>
      <c r="F183" s="22"/>
      <c r="G183" s="22"/>
      <c r="H183" s="22"/>
    </row>
    <row r="184" spans="4:8" x14ac:dyDescent="0.3">
      <c r="D184" s="22"/>
      <c r="E184" s="22"/>
      <c r="F184" s="22"/>
      <c r="G184" s="22"/>
      <c r="H184" s="22"/>
    </row>
    <row r="185" spans="4:8" x14ac:dyDescent="0.3">
      <c r="D185" s="22"/>
      <c r="E185" s="22"/>
      <c r="F185" s="22"/>
      <c r="G185" s="22"/>
      <c r="H185" s="22"/>
    </row>
    <row r="186" spans="4:8" x14ac:dyDescent="0.3">
      <c r="D186" s="22"/>
      <c r="E186" s="22"/>
      <c r="F186" s="22"/>
      <c r="G186" s="22"/>
      <c r="H186" s="22"/>
    </row>
    <row r="187" spans="4:8" x14ac:dyDescent="0.3">
      <c r="D187" s="22"/>
      <c r="E187" s="22"/>
      <c r="F187" s="22"/>
      <c r="G187" s="22"/>
      <c r="H187" s="22"/>
    </row>
    <row r="188" spans="4:8" x14ac:dyDescent="0.3">
      <c r="D188" s="22"/>
      <c r="E188" s="22"/>
      <c r="F188" s="22"/>
      <c r="G188" s="22"/>
      <c r="H188" s="22"/>
    </row>
    <row r="189" spans="4:8" x14ac:dyDescent="0.3">
      <c r="D189" s="22"/>
      <c r="E189" s="22"/>
      <c r="F189" s="22"/>
      <c r="G189" s="22"/>
      <c r="H189" s="22"/>
    </row>
    <row r="190" spans="4:8" x14ac:dyDescent="0.3">
      <c r="D190" s="22"/>
      <c r="E190" s="22"/>
      <c r="F190" s="22"/>
      <c r="G190" s="22"/>
      <c r="H190" s="22"/>
    </row>
    <row r="191" spans="4:8" x14ac:dyDescent="0.3">
      <c r="D191" s="22"/>
      <c r="E191" s="22"/>
      <c r="F191" s="22"/>
      <c r="G191" s="22"/>
      <c r="H191" s="22"/>
    </row>
    <row r="192" spans="4:8" x14ac:dyDescent="0.3">
      <c r="D192" s="22"/>
      <c r="E192" s="22"/>
      <c r="F192" s="22"/>
      <c r="G192" s="22"/>
      <c r="H192" s="22"/>
    </row>
    <row r="193" spans="4:8" x14ac:dyDescent="0.3">
      <c r="D193" s="22"/>
      <c r="E193" s="22"/>
      <c r="F193" s="22"/>
      <c r="G193" s="22"/>
      <c r="H193" s="22"/>
    </row>
    <row r="194" spans="4:8" x14ac:dyDescent="0.3">
      <c r="D194" s="22"/>
      <c r="E194" s="22"/>
      <c r="F194" s="22"/>
      <c r="G194" s="22"/>
      <c r="H194" s="22"/>
    </row>
    <row r="195" spans="4:8" x14ac:dyDescent="0.3">
      <c r="D195" s="22"/>
      <c r="E195" s="22"/>
      <c r="F195" s="22"/>
      <c r="G195" s="22"/>
      <c r="H195" s="22"/>
    </row>
    <row r="196" spans="4:8" x14ac:dyDescent="0.3">
      <c r="D196" s="22"/>
      <c r="E196" s="22"/>
      <c r="F196" s="22"/>
      <c r="G196" s="22"/>
      <c r="H196" s="22"/>
    </row>
    <row r="197" spans="4:8" x14ac:dyDescent="0.3">
      <c r="D197" s="22"/>
      <c r="E197" s="22"/>
      <c r="F197" s="22"/>
      <c r="G197" s="22"/>
      <c r="H197" s="22"/>
    </row>
    <row r="198" spans="4:8" x14ac:dyDescent="0.3">
      <c r="D198" s="22"/>
      <c r="E198" s="22"/>
      <c r="F198" s="22"/>
      <c r="G198" s="22"/>
      <c r="H198" s="22"/>
    </row>
    <row r="199" spans="4:8" x14ac:dyDescent="0.3">
      <c r="D199" s="22"/>
      <c r="E199" s="22"/>
      <c r="F199" s="22"/>
      <c r="G199" s="22"/>
      <c r="H199" s="22"/>
    </row>
    <row r="200" spans="4:8" x14ac:dyDescent="0.3">
      <c r="D200" s="22"/>
      <c r="E200" s="22"/>
      <c r="F200" s="22"/>
      <c r="G200" s="22"/>
      <c r="H200" s="22"/>
    </row>
    <row r="201" spans="4:8" x14ac:dyDescent="0.3">
      <c r="D201" s="22"/>
      <c r="E201" s="22"/>
      <c r="F201" s="22"/>
      <c r="G201" s="22"/>
      <c r="H201" s="22"/>
    </row>
    <row r="202" spans="4:8" x14ac:dyDescent="0.3">
      <c r="D202" s="22"/>
      <c r="E202" s="22"/>
      <c r="F202" s="22"/>
      <c r="G202" s="22"/>
      <c r="H202" s="22"/>
    </row>
    <row r="203" spans="4:8" x14ac:dyDescent="0.3">
      <c r="D203" s="22"/>
      <c r="E203" s="22"/>
      <c r="F203" s="22"/>
      <c r="G203" s="22"/>
      <c r="H203" s="22"/>
    </row>
    <row r="204" spans="4:8" x14ac:dyDescent="0.3">
      <c r="D204" s="22"/>
      <c r="E204" s="22"/>
      <c r="F204" s="22"/>
      <c r="G204" s="22"/>
      <c r="H204" s="22"/>
    </row>
    <row r="205" spans="4:8" x14ac:dyDescent="0.3">
      <c r="D205" s="22"/>
      <c r="E205" s="22"/>
      <c r="F205" s="22"/>
      <c r="G205" s="22"/>
      <c r="H205" s="22"/>
    </row>
    <row r="206" spans="4:8" x14ac:dyDescent="0.3">
      <c r="D206" s="22"/>
      <c r="E206" s="22"/>
      <c r="F206" s="22"/>
      <c r="G206" s="22"/>
      <c r="H206" s="22"/>
    </row>
    <row r="207" spans="4:8" x14ac:dyDescent="0.3">
      <c r="D207" s="22"/>
      <c r="E207" s="22"/>
      <c r="F207" s="22"/>
      <c r="G207" s="22"/>
      <c r="H207" s="22"/>
    </row>
    <row r="208" spans="4:8" x14ac:dyDescent="0.3">
      <c r="D208" s="22"/>
      <c r="E208" s="22"/>
      <c r="F208" s="22"/>
      <c r="G208" s="22"/>
      <c r="H208" s="22"/>
    </row>
    <row r="209" spans="4:8" x14ac:dyDescent="0.3">
      <c r="D209" s="22"/>
      <c r="E209" s="22"/>
      <c r="F209" s="22"/>
      <c r="G209" s="22"/>
      <c r="H209" s="22"/>
    </row>
    <row r="210" spans="4:8" x14ac:dyDescent="0.3">
      <c r="D210" s="22"/>
      <c r="E210" s="22"/>
      <c r="F210" s="22"/>
      <c r="G210" s="22"/>
      <c r="H210" s="22"/>
    </row>
    <row r="211" spans="4:8" x14ac:dyDescent="0.3">
      <c r="D211" s="22"/>
      <c r="E211" s="22"/>
      <c r="F211" s="22"/>
      <c r="G211" s="22"/>
      <c r="H211" s="22"/>
    </row>
    <row r="212" spans="4:8" x14ac:dyDescent="0.3">
      <c r="D212" s="22"/>
      <c r="E212" s="22"/>
      <c r="F212" s="22"/>
      <c r="G212" s="22"/>
      <c r="H212" s="22"/>
    </row>
    <row r="213" spans="4:8" x14ac:dyDescent="0.3">
      <c r="D213" s="22"/>
      <c r="E213" s="22"/>
      <c r="F213" s="22"/>
      <c r="G213" s="22"/>
      <c r="H213" s="22"/>
    </row>
    <row r="214" spans="4:8" x14ac:dyDescent="0.3">
      <c r="D214" s="22"/>
      <c r="E214" s="22"/>
      <c r="F214" s="22"/>
      <c r="G214" s="22"/>
      <c r="H214" s="22"/>
    </row>
    <row r="215" spans="4:8" x14ac:dyDescent="0.3">
      <c r="D215" s="22"/>
      <c r="E215" s="22"/>
      <c r="F215" s="22"/>
      <c r="G215" s="22"/>
      <c r="H215" s="22"/>
    </row>
    <row r="216" spans="4:8" x14ac:dyDescent="0.3">
      <c r="D216" s="22"/>
      <c r="E216" s="22"/>
      <c r="F216" s="22"/>
      <c r="G216" s="22"/>
      <c r="H216" s="22"/>
    </row>
    <row r="217" spans="4:8" x14ac:dyDescent="0.3">
      <c r="D217" s="22"/>
      <c r="E217" s="22"/>
      <c r="F217" s="22"/>
      <c r="G217" s="22"/>
      <c r="H217" s="22"/>
    </row>
    <row r="218" spans="4:8" x14ac:dyDescent="0.3">
      <c r="D218" s="22"/>
      <c r="E218" s="22"/>
      <c r="F218" s="22"/>
      <c r="G218" s="22"/>
      <c r="H218" s="22"/>
    </row>
    <row r="219" spans="4:8" x14ac:dyDescent="0.3">
      <c r="D219" s="22"/>
      <c r="E219" s="22"/>
      <c r="F219" s="22"/>
      <c r="G219" s="22"/>
      <c r="H219" s="22"/>
    </row>
    <row r="220" spans="4:8" x14ac:dyDescent="0.3">
      <c r="D220" s="22"/>
      <c r="E220" s="22"/>
      <c r="F220" s="22"/>
      <c r="G220" s="22"/>
      <c r="H220" s="22"/>
    </row>
    <row r="221" spans="4:8" x14ac:dyDescent="0.3">
      <c r="D221" s="22"/>
      <c r="E221" s="22"/>
      <c r="F221" s="22"/>
      <c r="G221" s="22"/>
      <c r="H221" s="22"/>
    </row>
    <row r="222" spans="4:8" x14ac:dyDescent="0.3">
      <c r="D222" s="22"/>
      <c r="E222" s="22"/>
      <c r="F222" s="22"/>
      <c r="G222" s="22"/>
      <c r="H222" s="22"/>
    </row>
    <row r="223" spans="4:8" x14ac:dyDescent="0.3">
      <c r="D223" s="22"/>
      <c r="E223" s="22"/>
      <c r="F223" s="22"/>
      <c r="G223" s="22"/>
      <c r="H223" s="22"/>
    </row>
    <row r="224" spans="4:8" x14ac:dyDescent="0.3">
      <c r="D224" s="22"/>
      <c r="E224" s="22"/>
      <c r="F224" s="22"/>
      <c r="G224" s="22"/>
      <c r="H224" s="22"/>
    </row>
    <row r="225" spans="4:8" x14ac:dyDescent="0.3">
      <c r="D225" s="22"/>
      <c r="E225" s="22"/>
      <c r="F225" s="22"/>
      <c r="G225" s="22"/>
      <c r="H225" s="22"/>
    </row>
    <row r="226" spans="4:8" x14ac:dyDescent="0.3">
      <c r="D226" s="22"/>
      <c r="E226" s="22"/>
      <c r="F226" s="22"/>
      <c r="G226" s="22"/>
      <c r="H226" s="22"/>
    </row>
    <row r="227" spans="4:8" x14ac:dyDescent="0.3">
      <c r="D227" s="22"/>
      <c r="E227" s="22"/>
      <c r="F227" s="22"/>
      <c r="G227" s="22"/>
      <c r="H227" s="22"/>
    </row>
    <row r="228" spans="4:8" x14ac:dyDescent="0.3">
      <c r="D228" s="22"/>
      <c r="E228" s="22"/>
      <c r="F228" s="22"/>
      <c r="G228" s="22"/>
      <c r="H228" s="22"/>
    </row>
    <row r="229" spans="4:8" x14ac:dyDescent="0.3">
      <c r="D229" s="22"/>
      <c r="E229" s="22"/>
      <c r="F229" s="22"/>
      <c r="G229" s="22"/>
      <c r="H229" s="22"/>
    </row>
    <row r="230" spans="4:8" x14ac:dyDescent="0.3">
      <c r="D230" s="22"/>
      <c r="E230" s="22"/>
      <c r="F230" s="22"/>
      <c r="G230" s="22"/>
      <c r="H230" s="22"/>
    </row>
    <row r="231" spans="4:8" x14ac:dyDescent="0.3">
      <c r="D231" s="22"/>
      <c r="E231" s="22"/>
      <c r="F231" s="22"/>
      <c r="G231" s="22"/>
      <c r="H231" s="22"/>
    </row>
    <row r="232" spans="4:8" x14ac:dyDescent="0.3">
      <c r="D232" s="22"/>
      <c r="E232" s="22"/>
      <c r="F232" s="22"/>
      <c r="G232" s="22"/>
      <c r="H232" s="22"/>
    </row>
    <row r="233" spans="4:8" x14ac:dyDescent="0.3">
      <c r="D233" s="22"/>
      <c r="E233" s="22"/>
      <c r="F233" s="22"/>
      <c r="G233" s="22"/>
      <c r="H233" s="22"/>
    </row>
    <row r="234" spans="4:8" x14ac:dyDescent="0.3">
      <c r="D234" s="22"/>
      <c r="E234" s="22"/>
      <c r="F234" s="22"/>
      <c r="G234" s="22"/>
      <c r="H234" s="22"/>
    </row>
    <row r="235" spans="4:8" x14ac:dyDescent="0.3">
      <c r="D235" s="22"/>
      <c r="E235" s="22"/>
      <c r="F235" s="22"/>
      <c r="G235" s="22"/>
      <c r="H235" s="22"/>
    </row>
    <row r="236" spans="4:8" x14ac:dyDescent="0.3">
      <c r="D236" s="22"/>
      <c r="E236" s="22"/>
      <c r="F236" s="22"/>
      <c r="G236" s="22"/>
      <c r="H236" s="22"/>
    </row>
    <row r="237" spans="4:8" x14ac:dyDescent="0.3">
      <c r="D237" s="22"/>
      <c r="E237" s="22"/>
      <c r="F237" s="22"/>
      <c r="G237" s="22"/>
      <c r="H237" s="22"/>
    </row>
    <row r="238" spans="4:8" x14ac:dyDescent="0.3">
      <c r="D238" s="22"/>
      <c r="E238" s="22"/>
      <c r="F238" s="22"/>
      <c r="G238" s="22"/>
      <c r="H238" s="22"/>
    </row>
    <row r="239" spans="4:8" x14ac:dyDescent="0.3">
      <c r="D239" s="22"/>
      <c r="E239" s="22"/>
      <c r="F239" s="22"/>
      <c r="G239" s="22"/>
      <c r="H239" s="22"/>
    </row>
    <row r="240" spans="4:8" x14ac:dyDescent="0.3">
      <c r="D240" s="22"/>
      <c r="E240" s="22"/>
      <c r="F240" s="22"/>
      <c r="G240" s="22"/>
      <c r="H240" s="22"/>
    </row>
    <row r="241" spans="4:8" x14ac:dyDescent="0.3">
      <c r="D241" s="22"/>
      <c r="E241" s="22"/>
      <c r="F241" s="22"/>
      <c r="G241" s="22"/>
      <c r="H241" s="22"/>
    </row>
    <row r="242" spans="4:8" x14ac:dyDescent="0.3">
      <c r="D242" s="22"/>
      <c r="E242" s="22"/>
      <c r="F242" s="22"/>
      <c r="G242" s="22"/>
      <c r="H242" s="22"/>
    </row>
    <row r="243" spans="4:8" x14ac:dyDescent="0.3">
      <c r="D243" s="22"/>
      <c r="E243" s="22"/>
      <c r="F243" s="22"/>
      <c r="G243" s="22"/>
      <c r="H243" s="22"/>
    </row>
    <row r="244" spans="4:8" x14ac:dyDescent="0.3">
      <c r="D244" s="22"/>
      <c r="E244" s="22"/>
      <c r="F244" s="22"/>
      <c r="G244" s="22"/>
      <c r="H244" s="22"/>
    </row>
    <row r="245" spans="4:8" x14ac:dyDescent="0.3">
      <c r="D245" s="22"/>
      <c r="E245" s="22"/>
      <c r="F245" s="22"/>
      <c r="G245" s="22"/>
      <c r="H245" s="22"/>
    </row>
    <row r="246" spans="4:8" x14ac:dyDescent="0.3">
      <c r="D246" s="22"/>
      <c r="E246" s="22"/>
      <c r="F246" s="22"/>
      <c r="G246" s="22"/>
      <c r="H246" s="22"/>
    </row>
    <row r="247" spans="4:8" x14ac:dyDescent="0.3">
      <c r="D247" s="22"/>
      <c r="E247" s="22"/>
      <c r="F247" s="22"/>
      <c r="G247" s="22"/>
      <c r="H247" s="22"/>
    </row>
    <row r="248" spans="4:8" x14ac:dyDescent="0.3">
      <c r="D248" s="22"/>
      <c r="E248" s="22"/>
      <c r="F248" s="22"/>
      <c r="G248" s="22"/>
      <c r="H248" s="22"/>
    </row>
    <row r="249" spans="4:8" x14ac:dyDescent="0.3">
      <c r="D249" s="22"/>
      <c r="E249" s="22"/>
      <c r="F249" s="22"/>
      <c r="G249" s="22"/>
      <c r="H249" s="22"/>
    </row>
    <row r="250" spans="4:8" x14ac:dyDescent="0.3">
      <c r="D250" s="22"/>
      <c r="E250" s="22"/>
      <c r="F250" s="22"/>
      <c r="G250" s="22"/>
      <c r="H250" s="22"/>
    </row>
    <row r="251" spans="4:8" x14ac:dyDescent="0.3">
      <c r="D251" s="22"/>
      <c r="E251" s="22"/>
      <c r="F251" s="22"/>
      <c r="G251" s="22"/>
      <c r="H251" s="22"/>
    </row>
    <row r="252" spans="4:8" x14ac:dyDescent="0.3">
      <c r="D252" s="22"/>
      <c r="E252" s="22"/>
      <c r="F252" s="22"/>
      <c r="G252" s="22"/>
      <c r="H252" s="22"/>
    </row>
    <row r="253" spans="4:8" x14ac:dyDescent="0.3">
      <c r="D253" s="22"/>
      <c r="E253" s="22"/>
      <c r="F253" s="22"/>
      <c r="G253" s="22"/>
      <c r="H253" s="22"/>
    </row>
    <row r="254" spans="4:8" x14ac:dyDescent="0.3">
      <c r="D254" s="22"/>
      <c r="E254" s="22"/>
      <c r="F254" s="22"/>
      <c r="G254" s="22"/>
      <c r="H254" s="22"/>
    </row>
    <row r="255" spans="4:8" x14ac:dyDescent="0.3">
      <c r="D255" s="22"/>
      <c r="E255" s="22"/>
      <c r="F255" s="22"/>
      <c r="G255" s="22"/>
      <c r="H255" s="22"/>
    </row>
    <row r="256" spans="4:8" x14ac:dyDescent="0.3">
      <c r="D256" s="22"/>
      <c r="E256" s="22"/>
      <c r="F256" s="22"/>
      <c r="G256" s="22"/>
      <c r="H256" s="22"/>
    </row>
    <row r="257" spans="4:8" x14ac:dyDescent="0.3">
      <c r="D257" s="22"/>
      <c r="E257" s="22"/>
      <c r="F257" s="22"/>
      <c r="G257" s="22"/>
      <c r="H257" s="22"/>
    </row>
    <row r="258" spans="4:8" x14ac:dyDescent="0.3">
      <c r="D258" s="22"/>
      <c r="E258" s="22"/>
      <c r="F258" s="22"/>
      <c r="G258" s="22"/>
      <c r="H258" s="22"/>
    </row>
    <row r="259" spans="4:8" x14ac:dyDescent="0.3">
      <c r="D259" s="22"/>
      <c r="E259" s="22"/>
      <c r="F259" s="22"/>
      <c r="G259" s="22"/>
      <c r="H259" s="22"/>
    </row>
    <row r="260" spans="4:8" x14ac:dyDescent="0.3">
      <c r="D260" s="22"/>
      <c r="E260" s="22"/>
      <c r="F260" s="22"/>
      <c r="G260" s="22"/>
      <c r="H260" s="22"/>
    </row>
    <row r="261" spans="4:8" x14ac:dyDescent="0.3">
      <c r="D261" s="22"/>
      <c r="E261" s="22"/>
      <c r="F261" s="22"/>
      <c r="G261" s="22"/>
      <c r="H261" s="22"/>
    </row>
    <row r="262" spans="4:8" x14ac:dyDescent="0.3">
      <c r="D262" s="22"/>
      <c r="E262" s="22"/>
      <c r="F262" s="22"/>
      <c r="G262" s="22"/>
      <c r="H262" s="22"/>
    </row>
    <row r="263" spans="4:8" x14ac:dyDescent="0.3">
      <c r="D263" s="22"/>
      <c r="E263" s="22"/>
      <c r="F263" s="22"/>
      <c r="G263" s="22"/>
      <c r="H263" s="22"/>
    </row>
    <row r="264" spans="4:8" x14ac:dyDescent="0.3">
      <c r="D264" s="22"/>
      <c r="E264" s="22"/>
      <c r="F264" s="22"/>
      <c r="G264" s="22"/>
      <c r="H264" s="22"/>
    </row>
    <row r="265" spans="4:8" x14ac:dyDescent="0.3">
      <c r="D265" s="22"/>
      <c r="E265" s="22"/>
      <c r="F265" s="22"/>
      <c r="G265" s="22"/>
      <c r="H265" s="22"/>
    </row>
    <row r="266" spans="4:8" x14ac:dyDescent="0.3">
      <c r="D266" s="22"/>
      <c r="E266" s="22"/>
      <c r="F266" s="22"/>
      <c r="G266" s="22"/>
      <c r="H266" s="22"/>
    </row>
    <row r="267" spans="4:8" x14ac:dyDescent="0.3">
      <c r="D267" s="22"/>
      <c r="E267" s="22"/>
      <c r="F267" s="22"/>
      <c r="G267" s="22"/>
      <c r="H267" s="22"/>
    </row>
    <row r="268" spans="4:8" x14ac:dyDescent="0.3">
      <c r="D268" s="22"/>
      <c r="E268" s="22"/>
      <c r="F268" s="22"/>
      <c r="G268" s="22"/>
      <c r="H268" s="22"/>
    </row>
    <row r="269" spans="4:8" x14ac:dyDescent="0.3">
      <c r="D269" s="22"/>
      <c r="E269" s="22"/>
      <c r="F269" s="22"/>
      <c r="G269" s="22"/>
      <c r="H269" s="22"/>
    </row>
    <row r="270" spans="4:8" x14ac:dyDescent="0.3">
      <c r="D270" s="22"/>
      <c r="E270" s="22"/>
      <c r="F270" s="22"/>
      <c r="G270" s="22"/>
      <c r="H270" s="22"/>
    </row>
    <row r="271" spans="4:8" x14ac:dyDescent="0.3">
      <c r="D271" s="22"/>
      <c r="E271" s="22"/>
      <c r="F271" s="22"/>
      <c r="G271" s="22"/>
      <c r="H271" s="22"/>
    </row>
    <row r="272" spans="4:8" x14ac:dyDescent="0.3">
      <c r="D272" s="22"/>
      <c r="E272" s="22"/>
      <c r="F272" s="22"/>
      <c r="G272" s="22"/>
      <c r="H272" s="22"/>
    </row>
    <row r="273" spans="4:8" x14ac:dyDescent="0.3">
      <c r="D273" s="22"/>
      <c r="E273" s="22"/>
      <c r="F273" s="22"/>
      <c r="G273" s="22"/>
      <c r="H273" s="22"/>
    </row>
    <row r="274" spans="4:8" x14ac:dyDescent="0.3">
      <c r="D274" s="22"/>
      <c r="E274" s="22"/>
      <c r="F274" s="22"/>
      <c r="G274" s="22"/>
      <c r="H274" s="22"/>
    </row>
    <row r="275" spans="4:8" x14ac:dyDescent="0.3">
      <c r="D275" s="22"/>
      <c r="E275" s="22"/>
      <c r="F275" s="22"/>
      <c r="G275" s="22"/>
      <c r="H275" s="22"/>
    </row>
    <row r="276" spans="4:8" x14ac:dyDescent="0.3">
      <c r="D276" s="22"/>
      <c r="E276" s="22"/>
      <c r="F276" s="22"/>
      <c r="G276" s="22"/>
      <c r="H276" s="22"/>
    </row>
    <row r="277" spans="4:8" x14ac:dyDescent="0.3">
      <c r="D277" s="22"/>
      <c r="E277" s="22"/>
      <c r="F277" s="22"/>
      <c r="G277" s="22"/>
      <c r="H277" s="22"/>
    </row>
    <row r="278" spans="4:8" x14ac:dyDescent="0.3">
      <c r="D278" s="22"/>
      <c r="E278" s="22"/>
      <c r="F278" s="22"/>
      <c r="G278" s="22"/>
      <c r="H278" s="22"/>
    </row>
    <row r="279" spans="4:8" x14ac:dyDescent="0.3">
      <c r="D279" s="22"/>
      <c r="E279" s="22"/>
      <c r="F279" s="22"/>
      <c r="G279" s="22"/>
      <c r="H279" s="22"/>
    </row>
    <row r="280" spans="4:8" x14ac:dyDescent="0.3">
      <c r="D280" s="22"/>
      <c r="E280" s="22"/>
      <c r="F280" s="22"/>
      <c r="G280" s="22"/>
      <c r="H280" s="22"/>
    </row>
    <row r="281" spans="4:8" x14ac:dyDescent="0.3">
      <c r="D281" s="22"/>
      <c r="E281" s="22"/>
      <c r="F281" s="22"/>
      <c r="G281" s="22"/>
      <c r="H281" s="22"/>
    </row>
    <row r="282" spans="4:8" x14ac:dyDescent="0.3">
      <c r="D282" s="22"/>
      <c r="E282" s="22"/>
      <c r="F282" s="22"/>
      <c r="G282" s="22"/>
      <c r="H282" s="22"/>
    </row>
    <row r="283" spans="4:8" x14ac:dyDescent="0.3">
      <c r="D283" s="22"/>
      <c r="E283" s="22"/>
      <c r="F283" s="22"/>
      <c r="G283" s="22"/>
      <c r="H283" s="22"/>
    </row>
    <row r="284" spans="4:8" x14ac:dyDescent="0.3">
      <c r="D284" s="22"/>
      <c r="E284" s="22"/>
      <c r="F284" s="22"/>
      <c r="G284" s="22"/>
      <c r="H284" s="22"/>
    </row>
    <row r="285" spans="4:8" x14ac:dyDescent="0.3">
      <c r="D285" s="22"/>
      <c r="E285" s="22"/>
      <c r="F285" s="22"/>
      <c r="G285" s="22"/>
      <c r="H285" s="22"/>
    </row>
    <row r="286" spans="4:8" x14ac:dyDescent="0.3">
      <c r="D286" s="22"/>
      <c r="E286" s="22"/>
      <c r="F286" s="22"/>
      <c r="G286" s="22"/>
      <c r="H286" s="22"/>
    </row>
    <row r="287" spans="4:8" x14ac:dyDescent="0.3">
      <c r="D287" s="22"/>
      <c r="E287" s="22"/>
      <c r="F287" s="22"/>
      <c r="G287" s="22"/>
      <c r="H287" s="22"/>
    </row>
    <row r="288" spans="4:8" x14ac:dyDescent="0.3">
      <c r="D288" s="22"/>
      <c r="E288" s="22"/>
      <c r="F288" s="22"/>
      <c r="G288" s="22"/>
      <c r="H288" s="22"/>
    </row>
    <row r="289" spans="4:8" x14ac:dyDescent="0.3">
      <c r="D289" s="22"/>
      <c r="E289" s="22"/>
      <c r="F289" s="22"/>
      <c r="G289" s="22"/>
      <c r="H289" s="22"/>
    </row>
    <row r="290" spans="4:8" x14ac:dyDescent="0.3">
      <c r="D290" s="22"/>
      <c r="E290" s="22"/>
      <c r="F290" s="22"/>
      <c r="G290" s="22"/>
      <c r="H290" s="22"/>
    </row>
    <row r="291" spans="4:8" x14ac:dyDescent="0.3">
      <c r="D291" s="22"/>
      <c r="E291" s="22"/>
      <c r="F291" s="22"/>
      <c r="G291" s="22"/>
      <c r="H291" s="22"/>
    </row>
    <row r="292" spans="4:8" x14ac:dyDescent="0.3">
      <c r="D292" s="22"/>
      <c r="E292" s="22"/>
      <c r="F292" s="22"/>
      <c r="G292" s="22"/>
      <c r="H292" s="22"/>
    </row>
    <row r="293" spans="4:8" x14ac:dyDescent="0.3">
      <c r="D293" s="22"/>
      <c r="E293" s="22"/>
      <c r="F293" s="22"/>
      <c r="G293" s="22"/>
      <c r="H293" s="22"/>
    </row>
    <row r="294" spans="4:8" x14ac:dyDescent="0.3">
      <c r="D294" s="22"/>
      <c r="E294" s="22"/>
      <c r="F294" s="22"/>
      <c r="G294" s="22"/>
      <c r="H294" s="22"/>
    </row>
    <row r="295" spans="4:8" x14ac:dyDescent="0.3">
      <c r="D295" s="22"/>
      <c r="E295" s="22"/>
      <c r="F295" s="22"/>
      <c r="G295" s="22"/>
      <c r="H295" s="22"/>
    </row>
    <row r="296" spans="4:8" x14ac:dyDescent="0.3">
      <c r="D296" s="22"/>
      <c r="E296" s="22"/>
      <c r="F296" s="22"/>
      <c r="G296" s="22"/>
      <c r="H296" s="22"/>
    </row>
    <row r="297" spans="4:8" x14ac:dyDescent="0.3">
      <c r="D297" s="22"/>
      <c r="E297" s="22"/>
      <c r="F297" s="22"/>
      <c r="G297" s="22"/>
      <c r="H297" s="22"/>
    </row>
    <row r="298" spans="4:8" x14ac:dyDescent="0.3">
      <c r="D298" s="22"/>
      <c r="E298" s="22"/>
      <c r="F298" s="22"/>
      <c r="G298" s="22"/>
      <c r="H298" s="22"/>
    </row>
    <row r="299" spans="4:8" x14ac:dyDescent="0.3">
      <c r="D299" s="22"/>
      <c r="E299" s="22"/>
      <c r="F299" s="22"/>
      <c r="G299" s="22"/>
      <c r="H299" s="22"/>
    </row>
    <row r="300" spans="4:8" x14ac:dyDescent="0.3">
      <c r="D300" s="22"/>
      <c r="E300" s="22"/>
      <c r="F300" s="22"/>
      <c r="G300" s="22"/>
      <c r="H300" s="22"/>
    </row>
    <row r="301" spans="4:8" x14ac:dyDescent="0.3">
      <c r="D301" s="22"/>
      <c r="E301" s="22"/>
      <c r="F301" s="22"/>
      <c r="G301" s="22"/>
      <c r="H301" s="22"/>
    </row>
    <row r="302" spans="4:8" x14ac:dyDescent="0.3">
      <c r="D302" s="22"/>
      <c r="E302" s="22"/>
      <c r="F302" s="22"/>
      <c r="G302" s="22"/>
      <c r="H302" s="22"/>
    </row>
    <row r="303" spans="4:8" x14ac:dyDescent="0.3">
      <c r="D303" s="22"/>
      <c r="E303" s="22"/>
      <c r="F303" s="22"/>
      <c r="G303" s="22"/>
      <c r="H303" s="22"/>
    </row>
    <row r="304" spans="4:8" x14ac:dyDescent="0.3">
      <c r="D304" s="22"/>
      <c r="E304" s="22"/>
      <c r="F304" s="22"/>
      <c r="G304" s="22"/>
      <c r="H304" s="22"/>
    </row>
    <row r="305" spans="4:8" x14ac:dyDescent="0.3">
      <c r="D305" s="22"/>
      <c r="E305" s="22"/>
      <c r="F305" s="22"/>
      <c r="G305" s="22"/>
      <c r="H305" s="22"/>
    </row>
    <row r="306" spans="4:8" x14ac:dyDescent="0.3">
      <c r="D306" s="22"/>
      <c r="E306" s="22"/>
      <c r="F306" s="22"/>
      <c r="G306" s="22"/>
      <c r="H306" s="22"/>
    </row>
    <row r="307" spans="4:8" x14ac:dyDescent="0.3">
      <c r="D307" s="22"/>
      <c r="E307" s="22"/>
      <c r="F307" s="22"/>
      <c r="G307" s="22"/>
      <c r="H307" s="22"/>
    </row>
    <row r="308" spans="4:8" x14ac:dyDescent="0.3">
      <c r="D308" s="22"/>
      <c r="E308" s="22"/>
      <c r="F308" s="22"/>
      <c r="G308" s="22"/>
      <c r="H308" s="22"/>
    </row>
    <row r="309" spans="4:8" x14ac:dyDescent="0.3">
      <c r="D309" s="22"/>
      <c r="E309" s="22"/>
      <c r="F309" s="22"/>
      <c r="G309" s="22"/>
      <c r="H309" s="22"/>
    </row>
    <row r="310" spans="4:8" x14ac:dyDescent="0.3">
      <c r="D310" s="22"/>
      <c r="E310" s="22"/>
      <c r="F310" s="22"/>
      <c r="G310" s="22"/>
      <c r="H310" s="22"/>
    </row>
    <row r="311" spans="4:8" x14ac:dyDescent="0.3">
      <c r="D311" s="22"/>
      <c r="E311" s="22"/>
      <c r="F311" s="22"/>
      <c r="G311" s="22"/>
      <c r="H311" s="22"/>
    </row>
    <row r="312" spans="4:8" x14ac:dyDescent="0.3">
      <c r="D312" s="22"/>
      <c r="E312" s="22"/>
      <c r="F312" s="22"/>
      <c r="G312" s="22"/>
      <c r="H312" s="22"/>
    </row>
    <row r="313" spans="4:8" x14ac:dyDescent="0.3">
      <c r="D313" s="22"/>
      <c r="E313" s="22"/>
      <c r="F313" s="22"/>
      <c r="G313" s="22"/>
      <c r="H313" s="22"/>
    </row>
    <row r="314" spans="4:8" x14ac:dyDescent="0.3">
      <c r="D314" s="22"/>
      <c r="E314" s="22"/>
      <c r="F314" s="22"/>
      <c r="G314" s="22"/>
      <c r="H314" s="22"/>
    </row>
    <row r="315" spans="4:8" x14ac:dyDescent="0.3">
      <c r="D315" s="22"/>
      <c r="E315" s="22"/>
      <c r="F315" s="22"/>
      <c r="G315" s="22"/>
      <c r="H315" s="22"/>
    </row>
    <row r="316" spans="4:8" x14ac:dyDescent="0.3">
      <c r="D316" s="22"/>
      <c r="E316" s="22"/>
      <c r="F316" s="22"/>
      <c r="G316" s="22"/>
      <c r="H316" s="22"/>
    </row>
    <row r="317" spans="4:8" x14ac:dyDescent="0.3">
      <c r="D317" s="22"/>
      <c r="E317" s="22"/>
      <c r="F317" s="22"/>
      <c r="G317" s="22"/>
      <c r="H317" s="22"/>
    </row>
    <row r="318" spans="4:8" x14ac:dyDescent="0.3">
      <c r="D318" s="22"/>
      <c r="E318" s="22"/>
      <c r="F318" s="22"/>
      <c r="G318" s="22"/>
      <c r="H318" s="22"/>
    </row>
    <row r="319" spans="4:8" x14ac:dyDescent="0.3">
      <c r="D319" s="22"/>
      <c r="E319" s="22"/>
      <c r="F319" s="22"/>
      <c r="G319" s="22"/>
      <c r="H319" s="22"/>
    </row>
    <row r="320" spans="4:8" x14ac:dyDescent="0.3">
      <c r="D320" s="22"/>
      <c r="E320" s="22"/>
      <c r="F320" s="22"/>
      <c r="G320" s="22"/>
      <c r="H320" s="22"/>
    </row>
    <row r="321" spans="4:8" x14ac:dyDescent="0.3">
      <c r="D321" s="22"/>
      <c r="E321" s="22"/>
      <c r="F321" s="22"/>
      <c r="G321" s="22"/>
      <c r="H321" s="22"/>
    </row>
    <row r="322" spans="4:8" x14ac:dyDescent="0.3">
      <c r="D322" s="22"/>
      <c r="E322" s="22"/>
      <c r="F322" s="22"/>
      <c r="G322" s="22"/>
      <c r="H322" s="22"/>
    </row>
    <row r="323" spans="4:8" x14ac:dyDescent="0.3">
      <c r="D323" s="22"/>
      <c r="E323" s="22"/>
      <c r="F323" s="22"/>
      <c r="G323" s="22"/>
      <c r="H323" s="22"/>
    </row>
    <row r="324" spans="4:8" x14ac:dyDescent="0.3">
      <c r="D324" s="22"/>
      <c r="E324" s="22"/>
      <c r="F324" s="22"/>
      <c r="G324" s="22"/>
      <c r="H324" s="22"/>
    </row>
    <row r="325" spans="4:8" x14ac:dyDescent="0.3">
      <c r="D325" s="22"/>
      <c r="E325" s="22"/>
      <c r="F325" s="22"/>
      <c r="G325" s="22"/>
      <c r="H325" s="22"/>
    </row>
    <row r="326" spans="4:8" x14ac:dyDescent="0.3">
      <c r="D326" s="22"/>
      <c r="E326" s="22"/>
      <c r="F326" s="22"/>
      <c r="G326" s="22"/>
      <c r="H326" s="22"/>
    </row>
    <row r="327" spans="4:8" x14ac:dyDescent="0.3">
      <c r="D327" s="22"/>
      <c r="E327" s="22"/>
      <c r="F327" s="22"/>
      <c r="G327" s="22"/>
      <c r="H327" s="22"/>
    </row>
    <row r="328" spans="4:8" x14ac:dyDescent="0.3">
      <c r="D328" s="22"/>
      <c r="E328" s="22"/>
      <c r="F328" s="22"/>
      <c r="G328" s="22"/>
      <c r="H328" s="22"/>
    </row>
    <row r="329" spans="4:8" x14ac:dyDescent="0.3">
      <c r="D329" s="22"/>
      <c r="E329" s="22"/>
      <c r="F329" s="22"/>
      <c r="G329" s="22"/>
      <c r="H329" s="22"/>
    </row>
    <row r="330" spans="4:8" x14ac:dyDescent="0.3">
      <c r="D330" s="22"/>
      <c r="E330" s="22"/>
      <c r="F330" s="22"/>
      <c r="G330" s="22"/>
      <c r="H330" s="22"/>
    </row>
    <row r="331" spans="4:8" x14ac:dyDescent="0.3">
      <c r="D331" s="22"/>
      <c r="E331" s="22"/>
      <c r="F331" s="22"/>
      <c r="G331" s="22"/>
      <c r="H331" s="22"/>
    </row>
    <row r="332" spans="4:8" x14ac:dyDescent="0.3">
      <c r="D332" s="22"/>
      <c r="E332" s="22"/>
      <c r="F332" s="22"/>
      <c r="G332" s="22"/>
      <c r="H332" s="22"/>
    </row>
    <row r="333" spans="4:8" x14ac:dyDescent="0.3">
      <c r="D333" s="22"/>
      <c r="E333" s="22"/>
      <c r="F333" s="22"/>
      <c r="G333" s="22"/>
      <c r="H333" s="22"/>
    </row>
    <row r="334" spans="4:8" x14ac:dyDescent="0.3">
      <c r="D334" s="22"/>
      <c r="E334" s="22"/>
      <c r="F334" s="22"/>
      <c r="G334" s="22"/>
      <c r="H334" s="22"/>
    </row>
    <row r="335" spans="4:8" x14ac:dyDescent="0.3">
      <c r="D335" s="22"/>
      <c r="E335" s="22"/>
      <c r="F335" s="22"/>
      <c r="G335" s="22"/>
      <c r="H335" s="22"/>
    </row>
    <row r="336" spans="4:8" x14ac:dyDescent="0.3">
      <c r="D336" s="22"/>
      <c r="E336" s="22"/>
      <c r="F336" s="22"/>
      <c r="G336" s="22"/>
      <c r="H336" s="22"/>
    </row>
    <row r="337" spans="4:8" x14ac:dyDescent="0.3">
      <c r="D337" s="22"/>
      <c r="E337" s="22"/>
      <c r="F337" s="22"/>
      <c r="G337" s="22"/>
      <c r="H337" s="22"/>
    </row>
    <row r="338" spans="4:8" x14ac:dyDescent="0.3">
      <c r="D338" s="22"/>
      <c r="E338" s="22"/>
      <c r="F338" s="22"/>
      <c r="G338" s="22"/>
      <c r="H338" s="22"/>
    </row>
    <row r="339" spans="4:8" x14ac:dyDescent="0.3">
      <c r="D339" s="22"/>
      <c r="E339" s="22"/>
      <c r="F339" s="22"/>
      <c r="G339" s="22"/>
      <c r="H339" s="22"/>
    </row>
    <row r="340" spans="4:8" x14ac:dyDescent="0.3">
      <c r="D340" s="22"/>
      <c r="E340" s="22"/>
      <c r="F340" s="22"/>
      <c r="G340" s="22"/>
      <c r="H340" s="22"/>
    </row>
    <row r="341" spans="4:8" x14ac:dyDescent="0.3">
      <c r="D341" s="22"/>
      <c r="E341" s="22"/>
      <c r="F341" s="22"/>
      <c r="G341" s="22"/>
      <c r="H341" s="22"/>
    </row>
    <row r="342" spans="4:8" x14ac:dyDescent="0.3">
      <c r="D342" s="22"/>
      <c r="E342" s="22"/>
      <c r="F342" s="22"/>
      <c r="G342" s="22"/>
      <c r="H342" s="22"/>
    </row>
    <row r="343" spans="4:8" x14ac:dyDescent="0.3">
      <c r="D343" s="22"/>
      <c r="E343" s="22"/>
      <c r="F343" s="22"/>
      <c r="G343" s="22"/>
      <c r="H343" s="22"/>
    </row>
    <row r="344" spans="4:8" x14ac:dyDescent="0.3">
      <c r="D344" s="22"/>
      <c r="E344" s="22"/>
      <c r="F344" s="22"/>
      <c r="G344" s="22"/>
      <c r="H344" s="22"/>
    </row>
    <row r="345" spans="4:8" x14ac:dyDescent="0.3">
      <c r="D345" s="22"/>
      <c r="E345" s="22"/>
      <c r="F345" s="22"/>
      <c r="G345" s="22"/>
      <c r="H345" s="22"/>
    </row>
    <row r="346" spans="4:8" x14ac:dyDescent="0.3">
      <c r="D346" s="22"/>
      <c r="E346" s="22"/>
      <c r="F346" s="22"/>
      <c r="G346" s="22"/>
      <c r="H346" s="22"/>
    </row>
    <row r="347" spans="4:8" x14ac:dyDescent="0.3">
      <c r="D347" s="22"/>
      <c r="E347" s="22"/>
      <c r="F347" s="22"/>
      <c r="G347" s="22"/>
      <c r="H347" s="22"/>
    </row>
    <row r="348" spans="4:8" x14ac:dyDescent="0.3">
      <c r="D348" s="22"/>
      <c r="E348" s="22"/>
      <c r="F348" s="22"/>
      <c r="G348" s="22"/>
      <c r="H348" s="22"/>
    </row>
    <row r="349" spans="4:8" x14ac:dyDescent="0.3">
      <c r="D349" s="22"/>
      <c r="E349" s="22"/>
      <c r="F349" s="22"/>
      <c r="G349" s="22"/>
      <c r="H349" s="22"/>
    </row>
    <row r="350" spans="4:8" x14ac:dyDescent="0.3">
      <c r="D350" s="22"/>
      <c r="E350" s="22"/>
      <c r="F350" s="22"/>
      <c r="G350" s="22"/>
      <c r="H350" s="22"/>
    </row>
    <row r="351" spans="4:8" x14ac:dyDescent="0.3">
      <c r="D351" s="22"/>
      <c r="E351" s="22"/>
      <c r="F351" s="22"/>
      <c r="G351" s="22"/>
      <c r="H351" s="22"/>
    </row>
    <row r="352" spans="4:8" x14ac:dyDescent="0.3">
      <c r="D352" s="22"/>
      <c r="E352" s="22"/>
      <c r="F352" s="22"/>
      <c r="G352" s="22"/>
      <c r="H352" s="22"/>
    </row>
    <row r="353" spans="4:8" x14ac:dyDescent="0.3">
      <c r="D353" s="22"/>
      <c r="E353" s="22"/>
      <c r="F353" s="22"/>
      <c r="G353" s="22"/>
      <c r="H353" s="22"/>
    </row>
    <row r="354" spans="4:8" x14ac:dyDescent="0.3">
      <c r="D354" s="22"/>
      <c r="E354" s="22"/>
      <c r="F354" s="22"/>
      <c r="G354" s="22"/>
      <c r="H354" s="22"/>
    </row>
    <row r="355" spans="4:8" x14ac:dyDescent="0.3">
      <c r="D355" s="22"/>
      <c r="E355" s="22"/>
      <c r="F355" s="22"/>
      <c r="G355" s="22"/>
      <c r="H355" s="22"/>
    </row>
    <row r="356" spans="4:8" x14ac:dyDescent="0.3">
      <c r="D356" s="22"/>
      <c r="E356" s="22"/>
      <c r="F356" s="22"/>
      <c r="G356" s="22"/>
      <c r="H356" s="22"/>
    </row>
    <row r="357" spans="4:8" x14ac:dyDescent="0.3">
      <c r="D357" s="22"/>
      <c r="E357" s="22"/>
      <c r="F357" s="22"/>
      <c r="G357" s="22"/>
      <c r="H357" s="22"/>
    </row>
    <row r="358" spans="4:8" x14ac:dyDescent="0.3">
      <c r="D358" s="22"/>
      <c r="E358" s="22"/>
      <c r="F358" s="22"/>
      <c r="G358" s="22"/>
      <c r="H358" s="22"/>
    </row>
    <row r="359" spans="4:8" x14ac:dyDescent="0.3">
      <c r="D359" s="22"/>
      <c r="E359" s="22"/>
      <c r="F359" s="22"/>
      <c r="G359" s="22"/>
      <c r="H359" s="22"/>
    </row>
    <row r="360" spans="4:8" x14ac:dyDescent="0.3">
      <c r="D360" s="22"/>
      <c r="E360" s="22"/>
      <c r="F360" s="22"/>
      <c r="G360" s="22"/>
      <c r="H360" s="22"/>
    </row>
    <row r="361" spans="4:8" x14ac:dyDescent="0.3">
      <c r="D361" s="22"/>
      <c r="E361" s="22"/>
      <c r="F361" s="22"/>
      <c r="G361" s="22"/>
      <c r="H361" s="22"/>
    </row>
    <row r="362" spans="4:8" x14ac:dyDescent="0.3">
      <c r="D362" s="22"/>
      <c r="E362" s="22"/>
      <c r="F362" s="22"/>
      <c r="G362" s="22"/>
      <c r="H362" s="22"/>
    </row>
    <row r="363" spans="4:8" x14ac:dyDescent="0.3">
      <c r="D363" s="22"/>
      <c r="E363" s="22"/>
      <c r="F363" s="22"/>
      <c r="G363" s="22"/>
      <c r="H363" s="22"/>
    </row>
    <row r="364" spans="4:8" x14ac:dyDescent="0.3">
      <c r="D364" s="22"/>
      <c r="E364" s="22"/>
      <c r="F364" s="22"/>
      <c r="G364" s="22"/>
      <c r="H364" s="22"/>
    </row>
    <row r="365" spans="4:8" x14ac:dyDescent="0.3">
      <c r="D365" s="22"/>
      <c r="E365" s="22"/>
      <c r="F365" s="22"/>
      <c r="G365" s="22"/>
      <c r="H365" s="22"/>
    </row>
    <row r="366" spans="4:8" x14ac:dyDescent="0.3">
      <c r="D366" s="22"/>
      <c r="E366" s="22"/>
      <c r="F366" s="22"/>
      <c r="G366" s="22"/>
      <c r="H366" s="22"/>
    </row>
    <row r="367" spans="4:8" x14ac:dyDescent="0.3">
      <c r="D367" s="22"/>
      <c r="E367" s="22"/>
      <c r="F367" s="22"/>
      <c r="G367" s="22"/>
      <c r="H367" s="22"/>
    </row>
    <row r="368" spans="4:8" x14ac:dyDescent="0.3">
      <c r="D368" s="22"/>
      <c r="E368" s="22"/>
      <c r="F368" s="22"/>
      <c r="G368" s="22"/>
      <c r="H368" s="22"/>
    </row>
    <row r="369" spans="4:8" x14ac:dyDescent="0.3">
      <c r="D369" s="22"/>
      <c r="E369" s="22"/>
      <c r="F369" s="22"/>
      <c r="G369" s="22"/>
      <c r="H369" s="22"/>
    </row>
    <row r="370" spans="4:8" x14ac:dyDescent="0.3">
      <c r="D370" s="22"/>
      <c r="E370" s="22"/>
      <c r="F370" s="22"/>
      <c r="G370" s="22"/>
      <c r="H370" s="22"/>
    </row>
    <row r="371" spans="4:8" x14ac:dyDescent="0.3">
      <c r="D371" s="22"/>
      <c r="E371" s="22"/>
      <c r="F371" s="22"/>
      <c r="G371" s="22"/>
      <c r="H371" s="22"/>
    </row>
    <row r="372" spans="4:8" x14ac:dyDescent="0.3">
      <c r="D372" s="22"/>
      <c r="E372" s="22"/>
      <c r="F372" s="22"/>
      <c r="G372" s="22"/>
      <c r="H372" s="22"/>
    </row>
    <row r="373" spans="4:8" x14ac:dyDescent="0.3">
      <c r="D373" s="22"/>
      <c r="E373" s="22"/>
      <c r="F373" s="22"/>
      <c r="G373" s="22"/>
      <c r="H373" s="22"/>
    </row>
    <row r="374" spans="4:8" x14ac:dyDescent="0.3">
      <c r="D374" s="22"/>
      <c r="E374" s="22"/>
      <c r="F374" s="22"/>
      <c r="G374" s="22"/>
      <c r="H374" s="22"/>
    </row>
    <row r="375" spans="4:8" x14ac:dyDescent="0.3">
      <c r="D375" s="22"/>
      <c r="E375" s="22"/>
      <c r="F375" s="22"/>
      <c r="G375" s="22"/>
      <c r="H375" s="22"/>
    </row>
    <row r="376" spans="4:8" x14ac:dyDescent="0.3">
      <c r="D376" s="22"/>
      <c r="E376" s="22"/>
      <c r="F376" s="22"/>
      <c r="G376" s="22"/>
      <c r="H376" s="22"/>
    </row>
    <row r="377" spans="4:8" x14ac:dyDescent="0.3">
      <c r="D377" s="22"/>
      <c r="E377" s="22"/>
      <c r="F377" s="22"/>
      <c r="G377" s="22"/>
      <c r="H377" s="22"/>
    </row>
    <row r="378" spans="4:8" x14ac:dyDescent="0.3">
      <c r="D378" s="22"/>
      <c r="E378" s="22"/>
      <c r="F378" s="22"/>
      <c r="G378" s="22"/>
      <c r="H378" s="22"/>
    </row>
    <row r="379" spans="4:8" x14ac:dyDescent="0.3">
      <c r="D379" s="22"/>
      <c r="E379" s="22"/>
      <c r="F379" s="22"/>
      <c r="G379" s="22"/>
      <c r="H379" s="22"/>
    </row>
    <row r="380" spans="4:8" x14ac:dyDescent="0.3">
      <c r="D380" s="22"/>
      <c r="E380" s="22"/>
      <c r="F380" s="22"/>
      <c r="G380" s="22"/>
      <c r="H380" s="22"/>
    </row>
    <row r="381" spans="4:8" x14ac:dyDescent="0.3">
      <c r="D381" s="22"/>
      <c r="E381" s="22"/>
      <c r="F381" s="22"/>
      <c r="G381" s="22"/>
      <c r="H381" s="22"/>
    </row>
    <row r="382" spans="4:8" x14ac:dyDescent="0.3">
      <c r="D382" s="22"/>
      <c r="E382" s="22"/>
      <c r="F382" s="22"/>
      <c r="G382" s="22"/>
      <c r="H382" s="22"/>
    </row>
    <row r="383" spans="4:8" x14ac:dyDescent="0.3">
      <c r="D383" s="22"/>
      <c r="E383" s="22"/>
      <c r="F383" s="22"/>
      <c r="G383" s="22"/>
      <c r="H383" s="22"/>
    </row>
    <row r="384" spans="4:8" x14ac:dyDescent="0.3">
      <c r="D384" s="22"/>
      <c r="E384" s="22"/>
      <c r="F384" s="22"/>
      <c r="G384" s="22"/>
      <c r="H384" s="22"/>
    </row>
    <row r="385" spans="4:8" x14ac:dyDescent="0.3">
      <c r="D385" s="22"/>
      <c r="E385" s="22"/>
      <c r="F385" s="22"/>
      <c r="G385" s="22"/>
      <c r="H385" s="22"/>
    </row>
    <row r="386" spans="4:8" x14ac:dyDescent="0.3">
      <c r="D386" s="22"/>
      <c r="E386" s="22"/>
      <c r="F386" s="22"/>
      <c r="G386" s="22"/>
      <c r="H386" s="22"/>
    </row>
    <row r="387" spans="4:8" x14ac:dyDescent="0.3">
      <c r="D387" s="22"/>
      <c r="E387" s="22"/>
      <c r="F387" s="22"/>
      <c r="G387" s="22"/>
      <c r="H387" s="22"/>
    </row>
    <row r="388" spans="4:8" x14ac:dyDescent="0.3">
      <c r="D388" s="22"/>
      <c r="E388" s="22"/>
      <c r="F388" s="22"/>
      <c r="G388" s="22"/>
      <c r="H388" s="22"/>
    </row>
    <row r="389" spans="4:8" x14ac:dyDescent="0.3">
      <c r="D389" s="22"/>
      <c r="E389" s="22"/>
      <c r="F389" s="22"/>
      <c r="G389" s="22"/>
      <c r="H389" s="22"/>
    </row>
    <row r="390" spans="4:8" x14ac:dyDescent="0.3">
      <c r="D390" s="22"/>
      <c r="E390" s="22"/>
      <c r="F390" s="22"/>
      <c r="G390" s="22"/>
      <c r="H390" s="22"/>
    </row>
    <row r="391" spans="4:8" x14ac:dyDescent="0.3">
      <c r="D391" s="22"/>
      <c r="E391" s="22"/>
      <c r="F391" s="22"/>
      <c r="G391" s="22"/>
      <c r="H391" s="22"/>
    </row>
    <row r="392" spans="4:8" x14ac:dyDescent="0.3">
      <c r="D392" s="22"/>
      <c r="E392" s="22"/>
      <c r="F392" s="22"/>
      <c r="G392" s="22"/>
      <c r="H392" s="22"/>
    </row>
    <row r="393" spans="4:8" x14ac:dyDescent="0.3">
      <c r="D393" s="22"/>
      <c r="E393" s="22"/>
      <c r="F393" s="22"/>
      <c r="G393" s="22"/>
      <c r="H393" s="22"/>
    </row>
    <row r="394" spans="4:8" x14ac:dyDescent="0.3">
      <c r="D394" s="22"/>
      <c r="E394" s="22"/>
      <c r="F394" s="22"/>
      <c r="G394" s="22"/>
      <c r="H394" s="22"/>
    </row>
    <row r="395" spans="4:8" x14ac:dyDescent="0.3">
      <c r="D395" s="22"/>
      <c r="E395" s="22"/>
      <c r="F395" s="22"/>
      <c r="G395" s="22"/>
      <c r="H395" s="22"/>
    </row>
    <row r="396" spans="4:8" x14ac:dyDescent="0.3">
      <c r="D396" s="22"/>
      <c r="E396" s="22"/>
      <c r="F396" s="22"/>
      <c r="G396" s="22"/>
      <c r="H396" s="22"/>
    </row>
    <row r="397" spans="4:8" x14ac:dyDescent="0.3">
      <c r="D397" s="22"/>
      <c r="E397" s="22"/>
      <c r="F397" s="22"/>
      <c r="G397" s="22"/>
      <c r="H397" s="22"/>
    </row>
    <row r="398" spans="4:8" x14ac:dyDescent="0.3">
      <c r="D398" s="22"/>
      <c r="E398" s="22"/>
      <c r="F398" s="22"/>
      <c r="G398" s="22"/>
      <c r="H398" s="22"/>
    </row>
    <row r="399" spans="4:8" x14ac:dyDescent="0.3">
      <c r="D399" s="22"/>
      <c r="E399" s="22"/>
      <c r="F399" s="22"/>
      <c r="G399" s="22"/>
      <c r="H399" s="22"/>
    </row>
    <row r="400" spans="4:8" x14ac:dyDescent="0.3">
      <c r="D400" s="22"/>
      <c r="E400" s="22"/>
      <c r="F400" s="22"/>
      <c r="G400" s="22"/>
      <c r="H400" s="22"/>
    </row>
    <row r="401" spans="4:8" x14ac:dyDescent="0.3">
      <c r="D401" s="22"/>
      <c r="E401" s="22"/>
      <c r="F401" s="22"/>
      <c r="G401" s="22"/>
      <c r="H401" s="22"/>
    </row>
    <row r="402" spans="4:8" x14ac:dyDescent="0.3">
      <c r="D402" s="22"/>
      <c r="E402" s="22"/>
      <c r="F402" s="22"/>
      <c r="G402" s="22"/>
      <c r="H402" s="22"/>
    </row>
    <row r="403" spans="4:8" x14ac:dyDescent="0.3">
      <c r="D403" s="22"/>
      <c r="E403" s="22"/>
      <c r="F403" s="22"/>
      <c r="G403" s="22"/>
      <c r="H403" s="22"/>
    </row>
    <row r="404" spans="4:8" x14ac:dyDescent="0.3">
      <c r="D404" s="22"/>
      <c r="E404" s="22"/>
      <c r="F404" s="22"/>
      <c r="G404" s="22"/>
      <c r="H404" s="22"/>
    </row>
    <row r="405" spans="4:8" x14ac:dyDescent="0.3">
      <c r="D405" s="22"/>
      <c r="E405" s="22"/>
      <c r="F405" s="22"/>
      <c r="G405" s="22"/>
      <c r="H405" s="22"/>
    </row>
    <row r="406" spans="4:8" x14ac:dyDescent="0.3">
      <c r="D406" s="22"/>
      <c r="E406" s="22"/>
      <c r="F406" s="22"/>
      <c r="G406" s="22"/>
      <c r="H406" s="22"/>
    </row>
    <row r="407" spans="4:8" x14ac:dyDescent="0.3">
      <c r="D407" s="22"/>
      <c r="E407" s="22"/>
      <c r="F407" s="22"/>
      <c r="G407" s="22"/>
      <c r="H407" s="22"/>
    </row>
    <row r="408" spans="4:8" x14ac:dyDescent="0.3">
      <c r="D408" s="22"/>
      <c r="E408" s="22"/>
      <c r="F408" s="22"/>
      <c r="G408" s="22"/>
      <c r="H408" s="22"/>
    </row>
    <row r="409" spans="4:8" x14ac:dyDescent="0.3">
      <c r="D409" s="22"/>
      <c r="E409" s="22"/>
      <c r="F409" s="22"/>
      <c r="G409" s="22"/>
      <c r="H409" s="22"/>
    </row>
    <row r="410" spans="4:8" x14ac:dyDescent="0.3">
      <c r="D410" s="22"/>
      <c r="E410" s="22"/>
      <c r="F410" s="22"/>
      <c r="G410" s="22"/>
      <c r="H410" s="22"/>
    </row>
    <row r="411" spans="4:8" x14ac:dyDescent="0.3">
      <c r="D411" s="22"/>
      <c r="E411" s="22"/>
      <c r="F411" s="22"/>
      <c r="G411" s="22"/>
      <c r="H411" s="22"/>
    </row>
    <row r="412" spans="4:8" x14ac:dyDescent="0.3">
      <c r="D412" s="22"/>
      <c r="E412" s="22"/>
      <c r="F412" s="22"/>
      <c r="G412" s="22"/>
      <c r="H412" s="22"/>
    </row>
    <row r="413" spans="4:8" x14ac:dyDescent="0.3">
      <c r="D413" s="22"/>
      <c r="E413" s="22"/>
      <c r="F413" s="22"/>
      <c r="G413" s="22"/>
      <c r="H413" s="22"/>
    </row>
    <row r="414" spans="4:8" x14ac:dyDescent="0.3">
      <c r="D414" s="22"/>
      <c r="E414" s="22"/>
      <c r="F414" s="22"/>
      <c r="G414" s="22"/>
      <c r="H414" s="22"/>
    </row>
    <row r="415" spans="4:8" x14ac:dyDescent="0.3">
      <c r="D415" s="22"/>
      <c r="E415" s="22"/>
      <c r="F415" s="22"/>
      <c r="G415" s="22"/>
      <c r="H415" s="22"/>
    </row>
    <row r="416" spans="4:8" x14ac:dyDescent="0.3">
      <c r="D416" s="22"/>
      <c r="E416" s="22"/>
      <c r="F416" s="22"/>
      <c r="G416" s="22"/>
      <c r="H416" s="22"/>
    </row>
    <row r="417" spans="4:8" x14ac:dyDescent="0.3">
      <c r="D417" s="22"/>
      <c r="E417" s="22"/>
      <c r="F417" s="22"/>
      <c r="G417" s="22"/>
      <c r="H417" s="22"/>
    </row>
    <row r="418" spans="4:8" x14ac:dyDescent="0.3">
      <c r="D418" s="22"/>
      <c r="E418" s="22"/>
      <c r="F418" s="22"/>
      <c r="G418" s="22"/>
      <c r="H418" s="22"/>
    </row>
    <row r="419" spans="4:8" x14ac:dyDescent="0.3">
      <c r="D419" s="22"/>
      <c r="E419" s="22"/>
      <c r="F419" s="22"/>
      <c r="G419" s="22"/>
      <c r="H419" s="22"/>
    </row>
    <row r="420" spans="4:8" x14ac:dyDescent="0.3">
      <c r="D420" s="22"/>
      <c r="E420" s="22"/>
      <c r="F420" s="22"/>
      <c r="G420" s="22"/>
      <c r="H420" s="22"/>
    </row>
    <row r="421" spans="4:8" x14ac:dyDescent="0.3">
      <c r="D421" s="22"/>
      <c r="E421" s="22"/>
      <c r="F421" s="22"/>
      <c r="G421" s="22"/>
      <c r="H421" s="22"/>
    </row>
    <row r="422" spans="4:8" x14ac:dyDescent="0.3">
      <c r="D422" s="22"/>
      <c r="E422" s="22"/>
      <c r="F422" s="22"/>
      <c r="G422" s="22"/>
      <c r="H422" s="22"/>
    </row>
    <row r="423" spans="4:8" x14ac:dyDescent="0.3">
      <c r="D423" s="22"/>
      <c r="E423" s="22"/>
      <c r="F423" s="22"/>
      <c r="G423" s="22"/>
      <c r="H423" s="22"/>
    </row>
    <row r="424" spans="4:8" x14ac:dyDescent="0.3">
      <c r="D424" s="22"/>
      <c r="E424" s="22"/>
      <c r="F424" s="22"/>
      <c r="G424" s="22"/>
      <c r="H424" s="22"/>
    </row>
    <row r="425" spans="4:8" x14ac:dyDescent="0.3">
      <c r="D425" s="22"/>
      <c r="E425" s="22"/>
      <c r="F425" s="22"/>
      <c r="G425" s="22"/>
      <c r="H425" s="22"/>
    </row>
    <row r="426" spans="4:8" x14ac:dyDescent="0.3">
      <c r="D426" s="22"/>
      <c r="E426" s="22"/>
      <c r="F426" s="22"/>
      <c r="G426" s="22"/>
      <c r="H426" s="22"/>
    </row>
    <row r="427" spans="4:8" x14ac:dyDescent="0.3">
      <c r="D427" s="22"/>
      <c r="E427" s="22"/>
      <c r="F427" s="22"/>
      <c r="G427" s="22"/>
      <c r="H427" s="22"/>
    </row>
    <row r="428" spans="4:8" x14ac:dyDescent="0.3">
      <c r="D428" s="22"/>
      <c r="E428" s="22"/>
      <c r="F428" s="22"/>
      <c r="G428" s="22"/>
      <c r="H428" s="22"/>
    </row>
    <row r="429" spans="4:8" x14ac:dyDescent="0.3">
      <c r="D429" s="22"/>
      <c r="E429" s="22"/>
      <c r="F429" s="22"/>
      <c r="G429" s="22"/>
      <c r="H429" s="22"/>
    </row>
    <row r="430" spans="4:8" x14ac:dyDescent="0.3">
      <c r="D430" s="22"/>
      <c r="E430" s="22"/>
      <c r="F430" s="22"/>
      <c r="G430" s="22"/>
      <c r="H430" s="22"/>
    </row>
    <row r="431" spans="4:8" x14ac:dyDescent="0.3">
      <c r="D431" s="22"/>
      <c r="E431" s="22"/>
      <c r="F431" s="22"/>
      <c r="G431" s="22"/>
      <c r="H431" s="22"/>
    </row>
    <row r="432" spans="4:8" x14ac:dyDescent="0.3">
      <c r="D432" s="22"/>
      <c r="E432" s="22"/>
      <c r="F432" s="22"/>
      <c r="G432" s="22"/>
      <c r="H432" s="22"/>
    </row>
    <row r="433" spans="4:8" x14ac:dyDescent="0.3">
      <c r="D433" s="22"/>
      <c r="E433" s="22"/>
      <c r="F433" s="22"/>
      <c r="G433" s="22"/>
      <c r="H433" s="22"/>
    </row>
    <row r="434" spans="4:8" x14ac:dyDescent="0.3">
      <c r="D434" s="22"/>
      <c r="E434" s="22"/>
      <c r="F434" s="22"/>
      <c r="G434" s="22"/>
      <c r="H434" s="22"/>
    </row>
    <row r="435" spans="4:8" x14ac:dyDescent="0.3">
      <c r="D435" s="22"/>
      <c r="E435" s="22"/>
      <c r="F435" s="22"/>
      <c r="G435" s="22"/>
      <c r="H435" s="22"/>
    </row>
    <row r="436" spans="4:8" x14ac:dyDescent="0.3">
      <c r="D436" s="22"/>
      <c r="E436" s="22"/>
      <c r="F436" s="22"/>
      <c r="G436" s="22"/>
      <c r="H436" s="22"/>
    </row>
    <row r="437" spans="4:8" x14ac:dyDescent="0.3">
      <c r="D437" s="22"/>
      <c r="E437" s="22"/>
      <c r="F437" s="22"/>
      <c r="G437" s="22"/>
      <c r="H437" s="22"/>
    </row>
    <row r="438" spans="4:8" x14ac:dyDescent="0.3">
      <c r="D438" s="22"/>
      <c r="E438" s="22"/>
      <c r="F438" s="22"/>
      <c r="G438" s="22"/>
      <c r="H438" s="22"/>
    </row>
    <row r="439" spans="4:8" x14ac:dyDescent="0.3">
      <c r="D439" s="22"/>
      <c r="E439" s="22"/>
      <c r="F439" s="22"/>
      <c r="G439" s="22"/>
      <c r="H439" s="22"/>
    </row>
    <row r="440" spans="4:8" x14ac:dyDescent="0.3">
      <c r="D440" s="22"/>
      <c r="E440" s="22"/>
      <c r="F440" s="22"/>
      <c r="G440" s="22"/>
      <c r="H440" s="22"/>
    </row>
    <row r="441" spans="4:8" x14ac:dyDescent="0.3">
      <c r="D441" s="22"/>
      <c r="E441" s="22"/>
      <c r="F441" s="22"/>
      <c r="G441" s="22"/>
      <c r="H441" s="22"/>
    </row>
    <row r="442" spans="4:8" x14ac:dyDescent="0.3">
      <c r="D442" s="22"/>
      <c r="E442" s="22"/>
      <c r="F442" s="22"/>
      <c r="G442" s="22"/>
      <c r="H442" s="22"/>
    </row>
    <row r="443" spans="4:8" x14ac:dyDescent="0.3">
      <c r="D443" s="22"/>
      <c r="E443" s="22"/>
      <c r="F443" s="22"/>
      <c r="G443" s="22"/>
      <c r="H443" s="22"/>
    </row>
    <row r="444" spans="4:8" x14ac:dyDescent="0.3">
      <c r="D444" s="22"/>
      <c r="E444" s="22"/>
      <c r="F444" s="22"/>
      <c r="G444" s="22"/>
      <c r="H444" s="22"/>
    </row>
    <row r="445" spans="4:8" x14ac:dyDescent="0.3">
      <c r="D445" s="22"/>
      <c r="E445" s="22"/>
      <c r="F445" s="22"/>
      <c r="G445" s="22"/>
      <c r="H445" s="22"/>
    </row>
    <row r="446" spans="4:8" x14ac:dyDescent="0.3">
      <c r="D446" s="22"/>
      <c r="E446" s="22"/>
      <c r="F446" s="22"/>
      <c r="G446" s="22"/>
      <c r="H446" s="22"/>
    </row>
    <row r="447" spans="4:8" x14ac:dyDescent="0.3">
      <c r="D447" s="22"/>
      <c r="E447" s="22"/>
      <c r="F447" s="22"/>
      <c r="G447" s="22"/>
      <c r="H447" s="22"/>
    </row>
    <row r="448" spans="4:8" x14ac:dyDescent="0.3">
      <c r="D448" s="22"/>
      <c r="E448" s="22"/>
      <c r="F448" s="22"/>
      <c r="G448" s="22"/>
      <c r="H448" s="22"/>
    </row>
    <row r="449" spans="4:8" x14ac:dyDescent="0.3">
      <c r="D449" s="22"/>
      <c r="E449" s="22"/>
      <c r="F449" s="22"/>
      <c r="G449" s="22"/>
      <c r="H449" s="22"/>
    </row>
    <row r="450" spans="4:8" x14ac:dyDescent="0.3">
      <c r="D450" s="22"/>
      <c r="E450" s="22"/>
      <c r="F450" s="22"/>
      <c r="G450" s="22"/>
      <c r="H450" s="22"/>
    </row>
    <row r="451" spans="4:8" x14ac:dyDescent="0.3">
      <c r="D451" s="22"/>
      <c r="E451" s="22"/>
      <c r="F451" s="22"/>
      <c r="G451" s="22"/>
      <c r="H451" s="22"/>
    </row>
    <row r="452" spans="4:8" x14ac:dyDescent="0.3">
      <c r="D452" s="22"/>
      <c r="E452" s="22"/>
      <c r="F452" s="22"/>
      <c r="G452" s="22"/>
      <c r="H452" s="22"/>
    </row>
    <row r="453" spans="4:8" x14ac:dyDescent="0.3">
      <c r="D453" s="22"/>
      <c r="E453" s="22"/>
      <c r="F453" s="22"/>
      <c r="G453" s="22"/>
      <c r="H453" s="22"/>
    </row>
    <row r="454" spans="4:8" x14ac:dyDescent="0.3">
      <c r="D454" s="22"/>
      <c r="E454" s="22"/>
      <c r="F454" s="22"/>
      <c r="G454" s="22"/>
      <c r="H454" s="22"/>
    </row>
    <row r="455" spans="4:8" x14ac:dyDescent="0.3">
      <c r="D455" s="22"/>
      <c r="E455" s="22"/>
      <c r="F455" s="22"/>
      <c r="G455" s="22"/>
      <c r="H455" s="22"/>
    </row>
    <row r="456" spans="4:8" x14ac:dyDescent="0.3">
      <c r="D456" s="22"/>
      <c r="E456" s="22"/>
      <c r="F456" s="22"/>
      <c r="G456" s="22"/>
      <c r="H456" s="22"/>
    </row>
    <row r="457" spans="4:8" x14ac:dyDescent="0.3">
      <c r="D457" s="22"/>
      <c r="E457" s="22"/>
      <c r="F457" s="22"/>
      <c r="G457" s="22"/>
      <c r="H457" s="22"/>
    </row>
    <row r="458" spans="4:8" x14ac:dyDescent="0.3">
      <c r="D458" s="22"/>
      <c r="E458" s="22"/>
      <c r="F458" s="22"/>
      <c r="G458" s="22"/>
      <c r="H458" s="22"/>
    </row>
    <row r="459" spans="4:8" x14ac:dyDescent="0.3">
      <c r="D459" s="22"/>
      <c r="E459" s="22"/>
      <c r="F459" s="22"/>
      <c r="G459" s="22"/>
      <c r="H459" s="22"/>
    </row>
    <row r="460" spans="4:8" x14ac:dyDescent="0.3">
      <c r="D460" s="22"/>
      <c r="E460" s="22"/>
      <c r="F460" s="22"/>
      <c r="G460" s="22"/>
      <c r="H460" s="22"/>
    </row>
    <row r="461" spans="4:8" x14ac:dyDescent="0.3">
      <c r="D461" s="22"/>
      <c r="E461" s="22"/>
      <c r="F461" s="22"/>
      <c r="G461" s="22"/>
      <c r="H461" s="22"/>
    </row>
    <row r="462" spans="4:8" x14ac:dyDescent="0.3">
      <c r="D462" s="22"/>
      <c r="E462" s="22"/>
      <c r="F462" s="22"/>
      <c r="G462" s="22"/>
      <c r="H462" s="22"/>
    </row>
    <row r="463" spans="4:8" x14ac:dyDescent="0.3">
      <c r="D463" s="22"/>
      <c r="E463" s="22"/>
      <c r="F463" s="22"/>
      <c r="G463" s="22"/>
      <c r="H463" s="22"/>
    </row>
    <row r="464" spans="4:8" x14ac:dyDescent="0.3">
      <c r="D464" s="22"/>
      <c r="E464" s="22"/>
      <c r="F464" s="22"/>
      <c r="G464" s="22"/>
      <c r="H464" s="22"/>
    </row>
    <row r="465" spans="4:8" x14ac:dyDescent="0.3">
      <c r="D465" s="22"/>
      <c r="E465" s="22"/>
      <c r="F465" s="22"/>
      <c r="G465" s="22"/>
      <c r="H465" s="22"/>
    </row>
    <row r="466" spans="4:8" x14ac:dyDescent="0.3">
      <c r="D466" s="22"/>
      <c r="E466" s="22"/>
      <c r="F466" s="22"/>
      <c r="G466" s="22"/>
      <c r="H466" s="22"/>
    </row>
    <row r="467" spans="4:8" x14ac:dyDescent="0.3">
      <c r="D467" s="22"/>
      <c r="E467" s="22"/>
      <c r="F467" s="22"/>
      <c r="G467" s="22"/>
      <c r="H467" s="22"/>
    </row>
    <row r="468" spans="4:8" x14ac:dyDescent="0.3">
      <c r="D468" s="22"/>
      <c r="E468" s="22"/>
      <c r="F468" s="22"/>
      <c r="G468" s="22"/>
      <c r="H468" s="22"/>
    </row>
    <row r="469" spans="4:8" x14ac:dyDescent="0.3">
      <c r="D469" s="22"/>
      <c r="E469" s="22"/>
      <c r="F469" s="22"/>
      <c r="G469" s="22"/>
      <c r="H469" s="22"/>
    </row>
    <row r="470" spans="4:8" x14ac:dyDescent="0.3">
      <c r="D470" s="22"/>
      <c r="E470" s="22"/>
      <c r="F470" s="22"/>
      <c r="G470" s="22"/>
      <c r="H470" s="22"/>
    </row>
    <row r="471" spans="4:8" x14ac:dyDescent="0.3">
      <c r="D471" s="22"/>
      <c r="E471" s="22"/>
      <c r="F471" s="22"/>
      <c r="G471" s="22"/>
      <c r="H471" s="22"/>
    </row>
    <row r="472" spans="4:8" x14ac:dyDescent="0.3">
      <c r="D472" s="22"/>
      <c r="E472" s="22"/>
      <c r="F472" s="22"/>
      <c r="G472" s="22"/>
      <c r="H472" s="22"/>
    </row>
    <row r="473" spans="4:8" x14ac:dyDescent="0.3">
      <c r="D473" s="22"/>
      <c r="E473" s="22"/>
      <c r="F473" s="22"/>
      <c r="G473" s="22"/>
      <c r="H473" s="22"/>
    </row>
    <row r="474" spans="4:8" x14ac:dyDescent="0.3">
      <c r="D474" s="22"/>
      <c r="E474" s="22"/>
      <c r="F474" s="22"/>
      <c r="G474" s="22"/>
      <c r="H474" s="22"/>
    </row>
    <row r="475" spans="4:8" x14ac:dyDescent="0.3">
      <c r="D475" s="22"/>
      <c r="E475" s="22"/>
      <c r="F475" s="22"/>
      <c r="G475" s="22"/>
      <c r="H475" s="22"/>
    </row>
    <row r="476" spans="4:8" x14ac:dyDescent="0.3">
      <c r="D476" s="22"/>
      <c r="E476" s="22"/>
      <c r="F476" s="22"/>
      <c r="G476" s="22"/>
      <c r="H476" s="22"/>
    </row>
    <row r="477" spans="4:8" x14ac:dyDescent="0.3">
      <c r="D477" s="22"/>
      <c r="E477" s="22"/>
      <c r="F477" s="22"/>
      <c r="G477" s="22"/>
      <c r="H477" s="22"/>
    </row>
    <row r="478" spans="4:8" x14ac:dyDescent="0.3">
      <c r="D478" s="22"/>
      <c r="E478" s="22"/>
      <c r="F478" s="22"/>
      <c r="G478" s="22"/>
      <c r="H478" s="22"/>
    </row>
    <row r="479" spans="4:8" x14ac:dyDescent="0.3">
      <c r="D479" s="22"/>
      <c r="E479" s="22"/>
      <c r="F479" s="22"/>
      <c r="G479" s="22"/>
      <c r="H479" s="22"/>
    </row>
    <row r="480" spans="4:8" x14ac:dyDescent="0.3">
      <c r="D480" s="22"/>
      <c r="E480" s="22"/>
      <c r="F480" s="22"/>
      <c r="G480" s="22"/>
      <c r="H480" s="22"/>
    </row>
    <row r="481" spans="4:8" x14ac:dyDescent="0.3">
      <c r="D481" s="22"/>
      <c r="E481" s="22"/>
      <c r="F481" s="22"/>
      <c r="G481" s="22"/>
      <c r="H481" s="22"/>
    </row>
    <row r="482" spans="4:8" x14ac:dyDescent="0.3">
      <c r="D482" s="22"/>
      <c r="E482" s="22"/>
      <c r="F482" s="22"/>
      <c r="G482" s="22"/>
      <c r="H482" s="22"/>
    </row>
    <row r="483" spans="4:8" x14ac:dyDescent="0.3">
      <c r="D483" s="22"/>
      <c r="E483" s="22"/>
      <c r="F483" s="22"/>
      <c r="G483" s="22"/>
      <c r="H483" s="22"/>
    </row>
    <row r="484" spans="4:8" x14ac:dyDescent="0.3">
      <c r="D484" s="22"/>
      <c r="E484" s="22"/>
      <c r="F484" s="22"/>
      <c r="G484" s="22"/>
      <c r="H484" s="22"/>
    </row>
    <row r="485" spans="4:8" x14ac:dyDescent="0.3">
      <c r="D485" s="22"/>
      <c r="E485" s="22"/>
      <c r="F485" s="22"/>
      <c r="G485" s="22"/>
      <c r="H485" s="22"/>
    </row>
    <row r="486" spans="4:8" x14ac:dyDescent="0.3">
      <c r="D486" s="22"/>
      <c r="E486" s="22"/>
      <c r="F486" s="22"/>
      <c r="G486" s="22"/>
      <c r="H486" s="22"/>
    </row>
    <row r="487" spans="4:8" x14ac:dyDescent="0.3">
      <c r="D487" s="22"/>
      <c r="E487" s="22"/>
      <c r="F487" s="22"/>
      <c r="G487" s="22"/>
      <c r="H487" s="22"/>
    </row>
    <row r="488" spans="4:8" x14ac:dyDescent="0.3">
      <c r="D488" s="22"/>
      <c r="E488" s="22"/>
      <c r="F488" s="22"/>
      <c r="G488" s="22"/>
      <c r="H488" s="22"/>
    </row>
    <row r="489" spans="4:8" x14ac:dyDescent="0.3">
      <c r="D489" s="22"/>
      <c r="E489" s="22"/>
      <c r="F489" s="22"/>
      <c r="G489" s="22"/>
      <c r="H489" s="22"/>
    </row>
    <row r="490" spans="4:8" x14ac:dyDescent="0.3">
      <c r="D490" s="22"/>
      <c r="E490" s="22"/>
      <c r="F490" s="22"/>
      <c r="G490" s="22"/>
      <c r="H490" s="22"/>
    </row>
    <row r="491" spans="4:8" x14ac:dyDescent="0.3">
      <c r="D491" s="22"/>
      <c r="E491" s="22"/>
      <c r="F491" s="22"/>
      <c r="G491" s="22"/>
      <c r="H491" s="22"/>
    </row>
    <row r="492" spans="4:8" x14ac:dyDescent="0.3">
      <c r="D492" s="22"/>
      <c r="E492" s="22"/>
      <c r="F492" s="22"/>
      <c r="G492" s="22"/>
      <c r="H492" s="22"/>
    </row>
    <row r="493" spans="4:8" x14ac:dyDescent="0.3">
      <c r="D493" s="22"/>
      <c r="E493" s="22"/>
      <c r="F493" s="22"/>
      <c r="G493" s="22"/>
      <c r="H493" s="22"/>
    </row>
    <row r="494" spans="4:8" x14ac:dyDescent="0.3">
      <c r="D494" s="22"/>
      <c r="E494" s="22"/>
      <c r="F494" s="22"/>
      <c r="G494" s="22"/>
      <c r="H494" s="22"/>
    </row>
    <row r="495" spans="4:8" x14ac:dyDescent="0.3">
      <c r="D495" s="22"/>
      <c r="E495" s="22"/>
      <c r="F495" s="22"/>
      <c r="G495" s="22"/>
      <c r="H495" s="22"/>
    </row>
    <row r="496" spans="4:8" x14ac:dyDescent="0.3">
      <c r="D496" s="22"/>
      <c r="E496" s="22"/>
      <c r="F496" s="22"/>
      <c r="G496" s="22"/>
      <c r="H496" s="22"/>
    </row>
    <row r="497" spans="4:8" x14ac:dyDescent="0.3">
      <c r="D497" s="22"/>
      <c r="E497" s="22"/>
      <c r="F497" s="22"/>
      <c r="G497" s="22"/>
      <c r="H497" s="22"/>
    </row>
    <row r="498" spans="4:8" x14ac:dyDescent="0.3">
      <c r="D498" s="22"/>
      <c r="E498" s="22"/>
      <c r="F498" s="22"/>
      <c r="G498" s="22"/>
      <c r="H498" s="22"/>
    </row>
    <row r="499" spans="4:8" x14ac:dyDescent="0.3">
      <c r="D499" s="22"/>
      <c r="E499" s="22"/>
      <c r="F499" s="22"/>
      <c r="G499" s="22"/>
      <c r="H499" s="22"/>
    </row>
    <row r="500" spans="4:8" x14ac:dyDescent="0.3">
      <c r="D500" s="22"/>
      <c r="E500" s="22"/>
      <c r="F500" s="22"/>
      <c r="G500" s="22"/>
      <c r="H500" s="22"/>
    </row>
    <row r="501" spans="4:8" x14ac:dyDescent="0.3">
      <c r="D501" s="22"/>
      <c r="E501" s="22"/>
      <c r="F501" s="22"/>
      <c r="G501" s="22"/>
      <c r="H501" s="22"/>
    </row>
    <row r="502" spans="4:8" x14ac:dyDescent="0.3">
      <c r="D502" s="22"/>
      <c r="E502" s="22"/>
      <c r="F502" s="22"/>
      <c r="G502" s="22"/>
      <c r="H502" s="22"/>
    </row>
    <row r="503" spans="4:8" x14ac:dyDescent="0.3">
      <c r="D503" s="22"/>
      <c r="E503" s="22"/>
      <c r="F503" s="22"/>
      <c r="G503" s="22"/>
      <c r="H503" s="22"/>
    </row>
    <row r="504" spans="4:8" x14ac:dyDescent="0.3">
      <c r="D504" s="22"/>
      <c r="E504" s="22"/>
      <c r="F504" s="22"/>
      <c r="G504" s="22"/>
      <c r="H504" s="22"/>
    </row>
    <row r="505" spans="4:8" x14ac:dyDescent="0.3">
      <c r="D505" s="22"/>
      <c r="E505" s="22"/>
      <c r="F505" s="22"/>
      <c r="G505" s="22"/>
      <c r="H505" s="22"/>
    </row>
    <row r="506" spans="4:8" x14ac:dyDescent="0.3">
      <c r="D506" s="22"/>
      <c r="E506" s="22"/>
      <c r="F506" s="22"/>
      <c r="G506" s="22"/>
      <c r="H506" s="22"/>
    </row>
    <row r="507" spans="4:8" x14ac:dyDescent="0.3">
      <c r="D507" s="22"/>
      <c r="E507" s="22"/>
      <c r="F507" s="22"/>
      <c r="G507" s="22"/>
      <c r="H507" s="22"/>
    </row>
    <row r="508" spans="4:8" x14ac:dyDescent="0.3">
      <c r="D508" s="22"/>
      <c r="E508" s="22"/>
      <c r="F508" s="22"/>
      <c r="G508" s="22"/>
      <c r="H508" s="22"/>
    </row>
    <row r="509" spans="4:8" x14ac:dyDescent="0.3">
      <c r="D509" s="22"/>
      <c r="E509" s="22"/>
      <c r="F509" s="22"/>
      <c r="G509" s="22"/>
      <c r="H509" s="22"/>
    </row>
    <row r="510" spans="4:8" x14ac:dyDescent="0.3">
      <c r="D510" s="22"/>
      <c r="E510" s="22"/>
      <c r="F510" s="22"/>
      <c r="G510" s="22"/>
      <c r="H510" s="22"/>
    </row>
    <row r="511" spans="4:8" x14ac:dyDescent="0.3">
      <c r="D511" s="22"/>
      <c r="E511" s="22"/>
      <c r="F511" s="22"/>
      <c r="G511" s="22"/>
      <c r="H511" s="22"/>
    </row>
    <row r="512" spans="4:8" x14ac:dyDescent="0.3">
      <c r="D512" s="22"/>
      <c r="E512" s="22"/>
      <c r="F512" s="22"/>
      <c r="G512" s="22"/>
      <c r="H512" s="22"/>
    </row>
    <row r="513" spans="4:8" x14ac:dyDescent="0.3">
      <c r="D513" s="22"/>
      <c r="E513" s="22"/>
      <c r="F513" s="22"/>
      <c r="G513" s="22"/>
      <c r="H513" s="22"/>
    </row>
    <row r="514" spans="4:8" x14ac:dyDescent="0.3">
      <c r="D514" s="22"/>
      <c r="E514" s="22"/>
      <c r="F514" s="22"/>
      <c r="G514" s="22"/>
      <c r="H514" s="22"/>
    </row>
    <row r="515" spans="4:8" x14ac:dyDescent="0.3">
      <c r="D515" s="22"/>
      <c r="E515" s="22"/>
      <c r="F515" s="22"/>
      <c r="G515" s="22"/>
      <c r="H515" s="22"/>
    </row>
    <row r="516" spans="4:8" x14ac:dyDescent="0.3">
      <c r="D516" s="22"/>
      <c r="E516" s="22"/>
      <c r="F516" s="22"/>
      <c r="G516" s="22"/>
      <c r="H516" s="22"/>
    </row>
    <row r="517" spans="4:8" x14ac:dyDescent="0.3">
      <c r="D517" s="22"/>
      <c r="E517" s="22"/>
      <c r="F517" s="22"/>
      <c r="G517" s="22"/>
      <c r="H517" s="22"/>
    </row>
    <row r="518" spans="4:8" x14ac:dyDescent="0.3">
      <c r="D518" s="22"/>
      <c r="E518" s="22"/>
      <c r="F518" s="22"/>
      <c r="G518" s="22"/>
      <c r="H518" s="22"/>
    </row>
    <row r="519" spans="4:8" x14ac:dyDescent="0.3">
      <c r="D519" s="22"/>
      <c r="E519" s="22"/>
      <c r="F519" s="22"/>
      <c r="G519" s="22"/>
      <c r="H519" s="22"/>
    </row>
    <row r="520" spans="4:8" x14ac:dyDescent="0.3">
      <c r="D520" s="22"/>
      <c r="E520" s="22"/>
      <c r="F520" s="22"/>
      <c r="G520" s="22"/>
      <c r="H520" s="22"/>
    </row>
    <row r="521" spans="4:8" x14ac:dyDescent="0.3">
      <c r="D521" s="22"/>
      <c r="E521" s="22"/>
      <c r="F521" s="22"/>
      <c r="G521" s="22"/>
      <c r="H521" s="22"/>
    </row>
    <row r="522" spans="4:8" x14ac:dyDescent="0.3">
      <c r="D522" s="22"/>
      <c r="E522" s="22"/>
      <c r="F522" s="22"/>
      <c r="G522" s="22"/>
      <c r="H522" s="22"/>
    </row>
    <row r="523" spans="4:8" x14ac:dyDescent="0.3">
      <c r="D523" s="22"/>
      <c r="E523" s="22"/>
      <c r="F523" s="22"/>
      <c r="G523" s="22"/>
      <c r="H523" s="22"/>
    </row>
    <row r="524" spans="4:8" x14ac:dyDescent="0.3">
      <c r="D524" s="22"/>
      <c r="E524" s="22"/>
      <c r="F524" s="22"/>
      <c r="G524" s="22"/>
      <c r="H524" s="22"/>
    </row>
    <row r="525" spans="4:8" x14ac:dyDescent="0.3">
      <c r="D525" s="22"/>
      <c r="E525" s="22"/>
      <c r="F525" s="22"/>
      <c r="G525" s="22"/>
      <c r="H525" s="22"/>
    </row>
    <row r="526" spans="4:8" x14ac:dyDescent="0.3">
      <c r="D526" s="22"/>
      <c r="E526" s="22"/>
      <c r="F526" s="22"/>
      <c r="G526" s="22"/>
      <c r="H526" s="22"/>
    </row>
    <row r="527" spans="4:8" x14ac:dyDescent="0.3">
      <c r="D527" s="22"/>
      <c r="E527" s="22"/>
      <c r="F527" s="22"/>
      <c r="G527" s="22"/>
      <c r="H527" s="22"/>
    </row>
    <row r="528" spans="4:8" x14ac:dyDescent="0.3">
      <c r="D528" s="22"/>
      <c r="E528" s="22"/>
      <c r="F528" s="22"/>
      <c r="G528" s="22"/>
      <c r="H528" s="22"/>
    </row>
    <row r="529" spans="4:8" x14ac:dyDescent="0.3">
      <c r="D529" s="22"/>
      <c r="E529" s="22"/>
      <c r="F529" s="22"/>
      <c r="G529" s="22"/>
      <c r="H529" s="22"/>
    </row>
    <row r="530" spans="4:8" x14ac:dyDescent="0.3">
      <c r="D530" s="22"/>
      <c r="E530" s="22"/>
      <c r="F530" s="22"/>
      <c r="G530" s="22"/>
      <c r="H530" s="22"/>
    </row>
    <row r="531" spans="4:8" x14ac:dyDescent="0.3">
      <c r="D531" s="22"/>
      <c r="E531" s="22"/>
      <c r="F531" s="22"/>
      <c r="G531" s="22"/>
      <c r="H531" s="22"/>
    </row>
    <row r="532" spans="4:8" x14ac:dyDescent="0.3">
      <c r="D532" s="22"/>
      <c r="E532" s="22"/>
      <c r="F532" s="22"/>
      <c r="G532" s="22"/>
      <c r="H532" s="22"/>
    </row>
    <row r="533" spans="4:8" x14ac:dyDescent="0.3">
      <c r="D533" s="22"/>
      <c r="E533" s="22"/>
      <c r="F533" s="22"/>
      <c r="G533" s="22"/>
      <c r="H533" s="22"/>
    </row>
    <row r="534" spans="4:8" x14ac:dyDescent="0.3">
      <c r="D534" s="22"/>
      <c r="E534" s="22"/>
      <c r="F534" s="22"/>
      <c r="G534" s="22"/>
      <c r="H534" s="22"/>
    </row>
    <row r="535" spans="4:8" x14ac:dyDescent="0.3">
      <c r="D535" s="22"/>
      <c r="E535" s="22"/>
      <c r="F535" s="22"/>
      <c r="G535" s="22"/>
      <c r="H535" s="22"/>
    </row>
    <row r="536" spans="4:8" x14ac:dyDescent="0.3">
      <c r="D536" s="22"/>
      <c r="E536" s="22"/>
      <c r="F536" s="22"/>
      <c r="G536" s="22"/>
      <c r="H536" s="22"/>
    </row>
    <row r="537" spans="4:8" x14ac:dyDescent="0.3">
      <c r="D537" s="22"/>
      <c r="E537" s="22"/>
      <c r="F537" s="22"/>
      <c r="G537" s="22"/>
      <c r="H537" s="22"/>
    </row>
    <row r="538" spans="4:8" x14ac:dyDescent="0.3">
      <c r="D538" s="22"/>
      <c r="E538" s="22"/>
      <c r="F538" s="22"/>
      <c r="G538" s="22"/>
      <c r="H538" s="22"/>
    </row>
    <row r="539" spans="4:8" x14ac:dyDescent="0.3">
      <c r="D539" s="22"/>
      <c r="E539" s="22"/>
      <c r="F539" s="22"/>
      <c r="G539" s="22"/>
      <c r="H539" s="22"/>
    </row>
    <row r="540" spans="4:8" x14ac:dyDescent="0.3">
      <c r="D540" s="22"/>
      <c r="E540" s="22"/>
      <c r="F540" s="22"/>
      <c r="G540" s="22"/>
      <c r="H540" s="22"/>
    </row>
    <row r="541" spans="4:8" x14ac:dyDescent="0.3">
      <c r="D541" s="22"/>
      <c r="E541" s="22"/>
      <c r="F541" s="22"/>
      <c r="G541" s="22"/>
      <c r="H541" s="22"/>
    </row>
    <row r="542" spans="4:8" x14ac:dyDescent="0.3">
      <c r="D542" s="22"/>
      <c r="E542" s="22"/>
      <c r="F542" s="22"/>
      <c r="G542" s="22"/>
      <c r="H542" s="22"/>
    </row>
    <row r="543" spans="4:8" x14ac:dyDescent="0.3">
      <c r="D543" s="22"/>
      <c r="E543" s="22"/>
      <c r="F543" s="22"/>
      <c r="G543" s="22"/>
      <c r="H543" s="22"/>
    </row>
    <row r="544" spans="4:8" x14ac:dyDescent="0.3">
      <c r="D544" s="22"/>
      <c r="E544" s="22"/>
      <c r="F544" s="22"/>
      <c r="G544" s="22"/>
      <c r="H544" s="22"/>
    </row>
    <row r="545" spans="4:8" x14ac:dyDescent="0.3">
      <c r="D545" s="22"/>
      <c r="E545" s="22"/>
      <c r="F545" s="22"/>
      <c r="G545" s="22"/>
      <c r="H545" s="22"/>
    </row>
    <row r="546" spans="4:8" x14ac:dyDescent="0.3">
      <c r="D546" s="22"/>
      <c r="E546" s="22"/>
      <c r="F546" s="22"/>
      <c r="G546" s="22"/>
      <c r="H546" s="22"/>
    </row>
    <row r="547" spans="4:8" x14ac:dyDescent="0.3">
      <c r="D547" s="22"/>
      <c r="E547" s="22"/>
      <c r="F547" s="22"/>
      <c r="G547" s="22"/>
      <c r="H547" s="22"/>
    </row>
    <row r="548" spans="4:8" x14ac:dyDescent="0.3">
      <c r="D548" s="22"/>
      <c r="E548" s="22"/>
      <c r="F548" s="22"/>
      <c r="G548" s="22"/>
      <c r="H548" s="22"/>
    </row>
    <row r="549" spans="4:8" x14ac:dyDescent="0.3">
      <c r="D549" s="22"/>
      <c r="E549" s="22"/>
      <c r="F549" s="22"/>
      <c r="G549" s="22"/>
      <c r="H549" s="22"/>
    </row>
    <row r="550" spans="4:8" x14ac:dyDescent="0.3">
      <c r="D550" s="22"/>
      <c r="E550" s="22"/>
      <c r="F550" s="22"/>
      <c r="G550" s="22"/>
      <c r="H550" s="22"/>
    </row>
    <row r="551" spans="4:8" x14ac:dyDescent="0.3">
      <c r="D551" s="22"/>
      <c r="E551" s="22"/>
      <c r="F551" s="22"/>
      <c r="G551" s="22"/>
      <c r="H551" s="22"/>
    </row>
    <row r="552" spans="4:8" x14ac:dyDescent="0.3">
      <c r="D552" s="22"/>
      <c r="E552" s="22"/>
      <c r="F552" s="22"/>
      <c r="G552" s="22"/>
      <c r="H552" s="22"/>
    </row>
    <row r="553" spans="4:8" x14ac:dyDescent="0.3">
      <c r="D553" s="22"/>
      <c r="E553" s="22"/>
      <c r="F553" s="22"/>
      <c r="G553" s="22"/>
      <c r="H553" s="22"/>
    </row>
    <row r="554" spans="4:8" x14ac:dyDescent="0.3">
      <c r="D554" s="22"/>
      <c r="E554" s="22"/>
      <c r="F554" s="22"/>
      <c r="G554" s="22"/>
      <c r="H554" s="22"/>
    </row>
    <row r="555" spans="4:8" x14ac:dyDescent="0.3">
      <c r="D555" s="22"/>
      <c r="E555" s="22"/>
      <c r="F555" s="22"/>
      <c r="G555" s="22"/>
      <c r="H555" s="22"/>
    </row>
    <row r="556" spans="4:8" x14ac:dyDescent="0.3">
      <c r="D556" s="22"/>
      <c r="E556" s="22"/>
      <c r="F556" s="22"/>
      <c r="G556" s="22"/>
      <c r="H556" s="22"/>
    </row>
    <row r="557" spans="4:8" x14ac:dyDescent="0.3">
      <c r="D557" s="22"/>
      <c r="E557" s="22"/>
      <c r="F557" s="22"/>
      <c r="G557" s="22"/>
      <c r="H557" s="22"/>
    </row>
    <row r="558" spans="4:8" x14ac:dyDescent="0.3">
      <c r="D558" s="22"/>
      <c r="E558" s="22"/>
      <c r="F558" s="22"/>
      <c r="G558" s="22"/>
      <c r="H558" s="22"/>
    </row>
    <row r="559" spans="4:8" x14ac:dyDescent="0.3">
      <c r="D559" s="22"/>
      <c r="E559" s="22"/>
      <c r="F559" s="22"/>
      <c r="G559" s="22"/>
      <c r="H559" s="22"/>
    </row>
    <row r="560" spans="4:8" x14ac:dyDescent="0.3">
      <c r="D560" s="22"/>
      <c r="E560" s="22"/>
      <c r="F560" s="22"/>
      <c r="G560" s="22"/>
      <c r="H560" s="22"/>
    </row>
    <row r="561" spans="4:8" x14ac:dyDescent="0.3">
      <c r="D561" s="22"/>
      <c r="E561" s="22"/>
      <c r="F561" s="22"/>
      <c r="G561" s="22"/>
      <c r="H561" s="22"/>
    </row>
    <row r="562" spans="4:8" x14ac:dyDescent="0.3">
      <c r="D562" s="22"/>
      <c r="E562" s="22"/>
      <c r="F562" s="22"/>
      <c r="G562" s="22"/>
      <c r="H562" s="22"/>
    </row>
    <row r="563" spans="4:8" x14ac:dyDescent="0.3">
      <c r="D563" s="22"/>
      <c r="E563" s="22"/>
      <c r="F563" s="22"/>
      <c r="G563" s="22"/>
      <c r="H563" s="22"/>
    </row>
    <row r="564" spans="4:8" x14ac:dyDescent="0.3">
      <c r="D564" s="22"/>
      <c r="E564" s="22"/>
      <c r="F564" s="22"/>
      <c r="G564" s="22"/>
      <c r="H564" s="22"/>
    </row>
    <row r="565" spans="4:8" x14ac:dyDescent="0.3">
      <c r="D565" s="22"/>
      <c r="E565" s="22"/>
      <c r="F565" s="22"/>
      <c r="G565" s="22"/>
      <c r="H565" s="22"/>
    </row>
    <row r="566" spans="4:8" x14ac:dyDescent="0.3">
      <c r="D566" s="22"/>
      <c r="E566" s="22"/>
      <c r="F566" s="22"/>
      <c r="G566" s="22"/>
      <c r="H566" s="22"/>
    </row>
    <row r="567" spans="4:8" x14ac:dyDescent="0.3">
      <c r="D567" s="22"/>
      <c r="E567" s="22"/>
      <c r="F567" s="22"/>
      <c r="G567" s="22"/>
      <c r="H567" s="22"/>
    </row>
    <row r="568" spans="4:8" x14ac:dyDescent="0.3">
      <c r="D568" s="22"/>
      <c r="E568" s="22"/>
      <c r="F568" s="22"/>
      <c r="G568" s="22"/>
      <c r="H568" s="22"/>
    </row>
    <row r="569" spans="4:8" x14ac:dyDescent="0.3">
      <c r="D569" s="22"/>
      <c r="E569" s="22"/>
      <c r="F569" s="22"/>
      <c r="G569" s="22"/>
      <c r="H569" s="22"/>
    </row>
    <row r="570" spans="4:8" x14ac:dyDescent="0.3">
      <c r="D570" s="22"/>
      <c r="E570" s="22"/>
      <c r="F570" s="22"/>
      <c r="G570" s="22"/>
      <c r="H570" s="22"/>
    </row>
    <row r="571" spans="4:8" x14ac:dyDescent="0.3">
      <c r="D571" s="22"/>
      <c r="E571" s="22"/>
      <c r="F571" s="22"/>
      <c r="G571" s="22"/>
      <c r="H571" s="22"/>
    </row>
    <row r="572" spans="4:8" x14ac:dyDescent="0.3">
      <c r="D572" s="22"/>
      <c r="E572" s="22"/>
      <c r="F572" s="22"/>
      <c r="G572" s="22"/>
      <c r="H572" s="22"/>
    </row>
    <row r="573" spans="4:8" x14ac:dyDescent="0.3">
      <c r="D573" s="22"/>
      <c r="E573" s="22"/>
      <c r="F573" s="22"/>
      <c r="G573" s="22"/>
      <c r="H573" s="22"/>
    </row>
    <row r="574" spans="4:8" x14ac:dyDescent="0.3">
      <c r="D574" s="22"/>
      <c r="E574" s="22"/>
      <c r="F574" s="22"/>
      <c r="G574" s="22"/>
      <c r="H574" s="22"/>
    </row>
    <row r="575" spans="4:8" x14ac:dyDescent="0.3">
      <c r="D575" s="22"/>
      <c r="E575" s="22"/>
      <c r="F575" s="22"/>
      <c r="G575" s="22"/>
      <c r="H575" s="22"/>
    </row>
    <row r="576" spans="4:8" x14ac:dyDescent="0.3">
      <c r="D576" s="22"/>
      <c r="E576" s="22"/>
      <c r="F576" s="22"/>
      <c r="G576" s="22"/>
      <c r="H576" s="22"/>
    </row>
    <row r="577" spans="4:8" x14ac:dyDescent="0.3">
      <c r="D577" s="22"/>
      <c r="E577" s="22"/>
      <c r="F577" s="22"/>
      <c r="G577" s="22"/>
      <c r="H577" s="22"/>
    </row>
    <row r="578" spans="4:8" x14ac:dyDescent="0.3">
      <c r="D578" s="22"/>
      <c r="E578" s="22"/>
      <c r="F578" s="22"/>
      <c r="G578" s="22"/>
      <c r="H578" s="22"/>
    </row>
    <row r="579" spans="4:8" x14ac:dyDescent="0.3">
      <c r="D579" s="22"/>
      <c r="E579" s="22"/>
      <c r="F579" s="22"/>
      <c r="G579" s="22"/>
      <c r="H579" s="22"/>
    </row>
    <row r="580" spans="4:8" x14ac:dyDescent="0.3">
      <c r="D580" s="22"/>
      <c r="E580" s="22"/>
      <c r="F580" s="22"/>
      <c r="G580" s="22"/>
      <c r="H580" s="22"/>
    </row>
    <row r="581" spans="4:8" x14ac:dyDescent="0.3">
      <c r="D581" s="22"/>
      <c r="E581" s="22"/>
      <c r="F581" s="22"/>
      <c r="G581" s="22"/>
      <c r="H581" s="22"/>
    </row>
    <row r="582" spans="4:8" x14ac:dyDescent="0.3">
      <c r="D582" s="22"/>
      <c r="E582" s="22"/>
      <c r="F582" s="22"/>
      <c r="G582" s="22"/>
      <c r="H582" s="22"/>
    </row>
    <row r="583" spans="4:8" x14ac:dyDescent="0.3">
      <c r="D583" s="22"/>
      <c r="E583" s="22"/>
      <c r="F583" s="22"/>
      <c r="G583" s="22"/>
      <c r="H583" s="22"/>
    </row>
    <row r="584" spans="4:8" x14ac:dyDescent="0.3">
      <c r="D584" s="22"/>
      <c r="E584" s="22"/>
      <c r="F584" s="22"/>
      <c r="G584" s="22"/>
      <c r="H584" s="22"/>
    </row>
    <row r="585" spans="4:8" x14ac:dyDescent="0.3">
      <c r="D585" s="22"/>
      <c r="E585" s="22"/>
      <c r="F585" s="22"/>
      <c r="G585" s="22"/>
      <c r="H585" s="22"/>
    </row>
    <row r="586" spans="4:8" x14ac:dyDescent="0.3">
      <c r="D586" s="22"/>
      <c r="E586" s="22"/>
      <c r="F586" s="22"/>
      <c r="G586" s="22"/>
      <c r="H586" s="22"/>
    </row>
    <row r="587" spans="4:8" x14ac:dyDescent="0.3">
      <c r="D587" s="22"/>
      <c r="E587" s="22"/>
      <c r="F587" s="22"/>
      <c r="G587" s="22"/>
      <c r="H587" s="22"/>
    </row>
    <row r="588" spans="4:8" x14ac:dyDescent="0.3">
      <c r="D588" s="22"/>
      <c r="E588" s="22"/>
      <c r="F588" s="22"/>
      <c r="G588" s="22"/>
      <c r="H588" s="22"/>
    </row>
    <row r="589" spans="4:8" x14ac:dyDescent="0.3">
      <c r="D589" s="22"/>
      <c r="E589" s="22"/>
      <c r="F589" s="22"/>
      <c r="G589" s="22"/>
      <c r="H589" s="22"/>
    </row>
    <row r="590" spans="4:8" x14ac:dyDescent="0.3">
      <c r="D590" s="22"/>
      <c r="E590" s="22"/>
      <c r="F590" s="22"/>
      <c r="G590" s="22"/>
      <c r="H590" s="22"/>
    </row>
    <row r="591" spans="4:8" x14ac:dyDescent="0.3">
      <c r="D591" s="22"/>
      <c r="E591" s="22"/>
      <c r="F591" s="22"/>
      <c r="G591" s="22"/>
      <c r="H591" s="22"/>
    </row>
    <row r="592" spans="4:8" x14ac:dyDescent="0.3">
      <c r="D592" s="22"/>
      <c r="E592" s="22"/>
      <c r="F592" s="22"/>
      <c r="G592" s="22"/>
      <c r="H592" s="22"/>
    </row>
    <row r="593" spans="4:8" x14ac:dyDescent="0.3">
      <c r="D593" s="22"/>
      <c r="E593" s="22"/>
      <c r="F593" s="22"/>
      <c r="G593" s="22"/>
      <c r="H593" s="22"/>
    </row>
    <row r="594" spans="4:8" x14ac:dyDescent="0.3">
      <c r="D594" s="22"/>
      <c r="E594" s="22"/>
      <c r="F594" s="22"/>
      <c r="G594" s="22"/>
      <c r="H594" s="22"/>
    </row>
    <row r="595" spans="4:8" x14ac:dyDescent="0.3">
      <c r="D595" s="22"/>
      <c r="E595" s="22"/>
      <c r="F595" s="22"/>
      <c r="G595" s="22"/>
      <c r="H595" s="22"/>
    </row>
    <row r="596" spans="4:8" x14ac:dyDescent="0.3">
      <c r="D596" s="22"/>
      <c r="E596" s="22"/>
      <c r="F596" s="22"/>
      <c r="G596" s="22"/>
      <c r="H596" s="22"/>
    </row>
    <row r="597" spans="4:8" x14ac:dyDescent="0.3">
      <c r="D597" s="22"/>
      <c r="E597" s="22"/>
      <c r="F597" s="22"/>
      <c r="G597" s="22"/>
      <c r="H597" s="22"/>
    </row>
    <row r="598" spans="4:8" x14ac:dyDescent="0.3">
      <c r="D598" s="22"/>
      <c r="E598" s="22"/>
      <c r="F598" s="22"/>
      <c r="G598" s="22"/>
      <c r="H598" s="22"/>
    </row>
    <row r="599" spans="4:8" x14ac:dyDescent="0.3">
      <c r="D599" s="22"/>
      <c r="E599" s="22"/>
      <c r="F599" s="22"/>
      <c r="G599" s="22"/>
      <c r="H599" s="22"/>
    </row>
    <row r="600" spans="4:8" x14ac:dyDescent="0.3">
      <c r="D600" s="22"/>
      <c r="E600" s="22"/>
      <c r="F600" s="22"/>
      <c r="G600" s="22"/>
      <c r="H600" s="22"/>
    </row>
    <row r="601" spans="4:8" x14ac:dyDescent="0.3">
      <c r="D601" s="22"/>
      <c r="E601" s="22"/>
      <c r="F601" s="22"/>
      <c r="G601" s="22"/>
      <c r="H601" s="22"/>
    </row>
    <row r="602" spans="4:8" x14ac:dyDescent="0.3">
      <c r="D602" s="22"/>
      <c r="E602" s="22"/>
      <c r="F602" s="22"/>
      <c r="G602" s="22"/>
      <c r="H602" s="22"/>
    </row>
    <row r="603" spans="4:8" x14ac:dyDescent="0.3">
      <c r="D603" s="22"/>
      <c r="E603" s="22"/>
      <c r="F603" s="22"/>
      <c r="G603" s="22"/>
      <c r="H603" s="22"/>
    </row>
    <row r="604" spans="4:8" x14ac:dyDescent="0.3">
      <c r="D604" s="22"/>
      <c r="E604" s="22"/>
      <c r="F604" s="22"/>
      <c r="G604" s="22"/>
      <c r="H604" s="22"/>
    </row>
    <row r="605" spans="4:8" x14ac:dyDescent="0.3">
      <c r="D605" s="22"/>
      <c r="E605" s="22"/>
      <c r="F605" s="22"/>
      <c r="G605" s="22"/>
      <c r="H605" s="22"/>
    </row>
    <row r="606" spans="4:8" x14ac:dyDescent="0.3">
      <c r="D606" s="22"/>
      <c r="E606" s="22"/>
      <c r="F606" s="22"/>
      <c r="G606" s="22"/>
      <c r="H606" s="22"/>
    </row>
    <row r="607" spans="4:8" x14ac:dyDescent="0.3">
      <c r="D607" s="22"/>
      <c r="E607" s="22"/>
      <c r="F607" s="22"/>
      <c r="G607" s="22"/>
      <c r="H607" s="22"/>
    </row>
    <row r="608" spans="4:8" x14ac:dyDescent="0.3">
      <c r="D608" s="22"/>
      <c r="E608" s="22"/>
      <c r="F608" s="22"/>
      <c r="G608" s="22"/>
      <c r="H608" s="22"/>
    </row>
    <row r="609" spans="4:8" x14ac:dyDescent="0.3">
      <c r="D609" s="22"/>
      <c r="E609" s="22"/>
      <c r="F609" s="22"/>
      <c r="G609" s="22"/>
      <c r="H609" s="22"/>
    </row>
    <row r="610" spans="4:8" x14ac:dyDescent="0.3">
      <c r="D610" s="22"/>
      <c r="E610" s="22"/>
      <c r="F610" s="22"/>
      <c r="G610" s="22"/>
      <c r="H610" s="22"/>
    </row>
    <row r="611" spans="4:8" x14ac:dyDescent="0.3">
      <c r="D611" s="22"/>
      <c r="E611" s="22"/>
      <c r="F611" s="22"/>
      <c r="G611" s="22"/>
      <c r="H611" s="22"/>
    </row>
    <row r="612" spans="4:8" x14ac:dyDescent="0.3">
      <c r="D612" s="22"/>
      <c r="E612" s="22"/>
      <c r="F612" s="22"/>
      <c r="G612" s="22"/>
      <c r="H612" s="22"/>
    </row>
    <row r="613" spans="4:8" x14ac:dyDescent="0.3">
      <c r="D613" s="22"/>
      <c r="E613" s="22"/>
      <c r="F613" s="22"/>
      <c r="G613" s="22"/>
      <c r="H613" s="22"/>
    </row>
    <row r="614" spans="4:8" x14ac:dyDescent="0.3">
      <c r="D614" s="22"/>
      <c r="E614" s="22"/>
      <c r="F614" s="22"/>
      <c r="G614" s="22"/>
      <c r="H614" s="22"/>
    </row>
    <row r="615" spans="4:8" x14ac:dyDescent="0.3">
      <c r="D615" s="22"/>
      <c r="E615" s="22"/>
      <c r="F615" s="22"/>
      <c r="G615" s="22"/>
      <c r="H615" s="22"/>
    </row>
  </sheetData>
  <sheetProtection algorithmName="SHA-512" hashValue="hvJgbfuPGKJTaHhMk+cGhvhDglSV9LW7Kt26QIebu/zDXimZbx7OginDT7p91Bq9rem3J0haxLAYeB5vErF4yg==" saltValue="1pnYopLUHVNGpkzbL4G5Eg==" spinCount="100000" sheet="1" formatCells="0" formatColumns="0" formatRows="0" insertRows="0" deleteRows="0" pivotTables="0"/>
  <mergeCells count="2">
    <mergeCell ref="A4:G4"/>
    <mergeCell ref="H4:K4"/>
  </mergeCells>
  <conditionalFormatting sqref="H6:J12">
    <cfRule type="cellIs" dxfId="22" priority="7" operator="between">
      <formula>6.01</formula>
      <formula>16</formula>
    </cfRule>
    <cfRule type="cellIs" dxfId="21" priority="8" operator="between">
      <formula>3.01</formula>
      <formula>6</formula>
    </cfRule>
    <cfRule type="cellIs" dxfId="20" priority="9" operator="between">
      <formula>1</formula>
      <formula>3</formula>
    </cfRule>
    <cfRule type="containsBlanks" dxfId="19" priority="10">
      <formula>LEN(TRIM(H6))=0</formula>
    </cfRule>
  </conditionalFormatting>
  <conditionalFormatting sqref="K6:K12">
    <cfRule type="containsText" dxfId="18" priority="5" operator="containsText" text="Incompleto">
      <formula>NOT(ISERROR(SEARCH("Incompleto",K6)))</formula>
    </cfRule>
    <cfRule type="containsText" dxfId="17" priority="6" operator="containsText" text="Completo">
      <formula>NOT(ISERROR(SEARCH("Completo",K6)))</formula>
    </cfRule>
  </conditionalFormatting>
  <dataValidations count="1">
    <dataValidation type="list" allowBlank="1" showInputMessage="1" showErrorMessage="1" sqref="F6:F12" xr:uid="{D9EDE1FD-B654-470C-B44B-C755BF3FE997}">
      <formula1>$F$45:$F$46</formula1>
    </dataValidation>
  </dataValidations>
  <pageMargins left="0.70866141732283472" right="0.70866141732283472" top="0.74803149606299213" bottom="0.74803149606299213" header="0.31496062992125984" footer="0.31496062992125984"/>
  <pageSetup paperSize="8" scale="61" fitToHeight="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B1:Z55"/>
  <sheetViews>
    <sheetView showGridLines="0" topLeftCell="A16" zoomScale="60" zoomScaleNormal="60" zoomScaleSheetLayoutView="100" workbookViewId="0">
      <selection activeCell="C14" sqref="C14:I53"/>
    </sheetView>
  </sheetViews>
  <sheetFormatPr baseColWidth="10" defaultColWidth="8.6640625" defaultRowHeight="13.2" x14ac:dyDescent="0.25"/>
  <cols>
    <col min="1" max="2" width="8.6640625" style="16"/>
    <col min="3" max="3" width="18" style="16" customWidth="1"/>
    <col min="4" max="4" width="111.21875" style="16" customWidth="1"/>
    <col min="5" max="5" width="23.44140625" style="16" customWidth="1"/>
    <col min="6" max="6" width="15" style="16" customWidth="1"/>
    <col min="7" max="7" width="14.44140625" style="16" customWidth="1"/>
    <col min="8" max="8" width="12.6640625" style="16" customWidth="1"/>
    <col min="9" max="9" width="64.6640625" style="16" customWidth="1"/>
    <col min="10" max="10" width="27.88671875" style="16" bestFit="1" customWidth="1"/>
    <col min="11" max="11" width="23.44140625" style="16" customWidth="1"/>
    <col min="12" max="13" width="28.44140625" style="16" customWidth="1"/>
    <col min="14" max="16" width="14.6640625" style="16" customWidth="1"/>
    <col min="17" max="17" width="64.6640625" style="16" customWidth="1"/>
    <col min="18" max="19" width="14.6640625" style="16" customWidth="1"/>
    <col min="20" max="21" width="28.44140625" style="16" customWidth="1"/>
    <col min="22" max="24" width="14.6640625" style="16" customWidth="1"/>
    <col min="25" max="25" width="13.33203125" style="16" customWidth="1"/>
    <col min="26" max="26" width="12.6640625" style="16" customWidth="1"/>
    <col min="27" max="27" width="13.6640625" style="16" customWidth="1"/>
    <col min="28" max="28" width="41.33203125" style="16" customWidth="1"/>
    <col min="29" max="16384" width="8.6640625" style="16"/>
  </cols>
  <sheetData>
    <row r="1" spans="2:26" ht="18" x14ac:dyDescent="0.25">
      <c r="B1" s="252" t="s">
        <v>197</v>
      </c>
      <c r="C1" s="252"/>
      <c r="D1" s="252"/>
      <c r="E1" s="252"/>
      <c r="F1" s="252"/>
      <c r="G1" s="252"/>
      <c r="H1" s="252"/>
      <c r="I1" s="252"/>
      <c r="J1" s="15"/>
      <c r="K1" s="15"/>
      <c r="L1" s="141"/>
      <c r="M1" s="141"/>
      <c r="N1" s="141"/>
      <c r="O1" s="141"/>
      <c r="P1" s="141"/>
      <c r="Q1" s="141"/>
      <c r="R1" s="141"/>
      <c r="S1" s="141"/>
      <c r="T1" s="118"/>
      <c r="U1" s="118"/>
      <c r="V1" s="118"/>
      <c r="W1" s="118"/>
      <c r="X1" s="118"/>
      <c r="Y1" s="118"/>
      <c r="Z1" s="118"/>
    </row>
    <row r="2" spans="2:26" ht="6.6" customHeight="1" x14ac:dyDescent="0.25">
      <c r="C2" s="15"/>
      <c r="D2" s="14"/>
      <c r="E2" s="15"/>
      <c r="F2" s="15"/>
      <c r="G2" s="15"/>
      <c r="H2" s="15"/>
      <c r="I2" s="15"/>
      <c r="M2" s="170"/>
      <c r="N2" s="141"/>
      <c r="O2" s="141"/>
      <c r="P2" s="141"/>
      <c r="Q2" s="141"/>
      <c r="R2" s="141"/>
      <c r="S2" s="141"/>
      <c r="T2" s="118"/>
      <c r="U2" s="118"/>
      <c r="V2" s="118"/>
      <c r="W2" s="118"/>
      <c r="X2" s="118"/>
      <c r="Y2" s="118"/>
      <c r="Z2" s="118"/>
    </row>
    <row r="3" spans="2:26" s="18" customFormat="1" ht="15" x14ac:dyDescent="0.25">
      <c r="B3" s="125" t="s">
        <v>327</v>
      </c>
      <c r="C3" s="125"/>
      <c r="D3" s="125"/>
      <c r="E3" s="126"/>
      <c r="F3" s="126"/>
      <c r="G3" s="126"/>
      <c r="H3" s="126"/>
      <c r="I3" s="126"/>
      <c r="J3" s="117"/>
      <c r="K3" s="117"/>
      <c r="L3" s="117"/>
      <c r="M3" s="141"/>
      <c r="N3" s="143" t="s">
        <v>79</v>
      </c>
      <c r="O3" s="143" t="s">
        <v>80</v>
      </c>
      <c r="P3" s="142">
        <v>1</v>
      </c>
      <c r="Q3" s="142">
        <v>-1</v>
      </c>
      <c r="R3" s="167"/>
      <c r="S3" s="167"/>
      <c r="T3" s="120"/>
      <c r="U3" s="120"/>
      <c r="V3" s="120"/>
      <c r="W3" s="120"/>
      <c r="X3" s="120"/>
      <c r="Y3" s="120"/>
      <c r="Z3" s="120"/>
    </row>
    <row r="4" spans="2:26" s="18" customFormat="1" ht="15" x14ac:dyDescent="0.25">
      <c r="B4" s="260" t="s">
        <v>296</v>
      </c>
      <c r="C4" s="260"/>
      <c r="D4" s="260"/>
      <c r="E4" s="260"/>
      <c r="F4" s="260"/>
      <c r="G4" s="260"/>
      <c r="H4" s="260"/>
      <c r="I4" s="260"/>
      <c r="J4" s="119"/>
      <c r="K4" s="119"/>
      <c r="L4" s="201"/>
      <c r="M4" s="142"/>
      <c r="N4" s="143" t="s">
        <v>78</v>
      </c>
      <c r="O4" s="143" t="s">
        <v>81</v>
      </c>
      <c r="P4" s="143">
        <v>2</v>
      </c>
      <c r="Q4" s="143">
        <v>-2</v>
      </c>
      <c r="R4" s="167"/>
      <c r="S4" s="167"/>
      <c r="T4" s="120"/>
      <c r="U4" s="120"/>
      <c r="V4" s="120"/>
      <c r="W4" s="120"/>
      <c r="X4" s="120"/>
      <c r="Y4" s="120"/>
      <c r="Z4" s="120"/>
    </row>
    <row r="5" spans="2:26" s="18" customFormat="1" ht="15" customHeight="1" x14ac:dyDescent="0.25">
      <c r="B5" s="125" t="s">
        <v>297</v>
      </c>
      <c r="C5" s="125"/>
      <c r="D5" s="125"/>
      <c r="E5" s="126"/>
      <c r="F5" s="126"/>
      <c r="G5" s="126"/>
      <c r="H5" s="126"/>
      <c r="I5" s="126"/>
      <c r="J5" s="119"/>
      <c r="K5" s="119"/>
      <c r="L5" s="201"/>
      <c r="M5" s="142"/>
      <c r="N5" s="143"/>
      <c r="O5" s="141" t="s">
        <v>82</v>
      </c>
      <c r="P5" s="141">
        <v>3</v>
      </c>
      <c r="Q5" s="141">
        <v>-3</v>
      </c>
      <c r="R5" s="167"/>
      <c r="S5" s="167"/>
      <c r="T5" s="120"/>
      <c r="U5" s="120"/>
      <c r="V5" s="120"/>
      <c r="W5" s="120"/>
      <c r="X5" s="120"/>
      <c r="Y5" s="120"/>
      <c r="Z5" s="120"/>
    </row>
    <row r="6" spans="2:26" s="20" customFormat="1" ht="15.6" x14ac:dyDescent="0.3">
      <c r="B6" s="125" t="s">
        <v>196</v>
      </c>
      <c r="D6" s="28"/>
      <c r="E6" s="127"/>
      <c r="F6" s="128"/>
      <c r="G6" s="127"/>
      <c r="H6" s="127"/>
      <c r="I6" s="28"/>
      <c r="J6" s="119"/>
      <c r="K6" s="119"/>
      <c r="L6" s="201"/>
      <c r="M6" s="142"/>
      <c r="N6" s="168"/>
      <c r="O6" s="168"/>
      <c r="P6" s="141">
        <v>4</v>
      </c>
      <c r="Q6" s="141">
        <v>-4</v>
      </c>
      <c r="R6" s="168"/>
      <c r="S6" s="168"/>
      <c r="T6" s="121"/>
      <c r="U6" s="121"/>
      <c r="V6" s="121"/>
      <c r="W6" s="121"/>
      <c r="X6" s="121"/>
      <c r="Y6" s="121"/>
      <c r="Z6" s="121"/>
    </row>
    <row r="7" spans="2:26" s="24" customFormat="1" ht="18" customHeight="1" x14ac:dyDescent="0.25">
      <c r="B7" s="125" t="s">
        <v>231</v>
      </c>
      <c r="D7" s="29"/>
      <c r="E7" s="129"/>
      <c r="F7" s="130"/>
      <c r="G7" s="127"/>
      <c r="H7" s="127"/>
      <c r="I7" s="29"/>
      <c r="J7" s="202"/>
      <c r="K7" s="203"/>
      <c r="L7" s="119"/>
      <c r="M7" s="119"/>
      <c r="N7" s="117"/>
      <c r="O7" s="169"/>
      <c r="P7" s="169"/>
      <c r="Q7" s="169"/>
      <c r="R7" s="169"/>
      <c r="S7" s="169"/>
      <c r="T7" s="122"/>
      <c r="U7" s="122"/>
      <c r="V7" s="122"/>
      <c r="W7" s="122"/>
      <c r="X7" s="122"/>
      <c r="Y7" s="122"/>
      <c r="Z7" s="122"/>
    </row>
    <row r="8" spans="2:26" ht="15" x14ac:dyDescent="0.25">
      <c r="B8" s="125" t="s">
        <v>232</v>
      </c>
      <c r="C8" s="15"/>
      <c r="D8" s="14"/>
      <c r="F8" s="174" t="s">
        <v>230</v>
      </c>
      <c r="G8" s="15"/>
      <c r="H8" s="15"/>
      <c r="I8" s="15"/>
      <c r="J8" s="117"/>
      <c r="K8" s="117"/>
      <c r="L8" s="117"/>
      <c r="M8" s="117"/>
      <c r="N8" s="117"/>
      <c r="O8" s="141"/>
      <c r="P8" s="170"/>
      <c r="Q8" s="170"/>
      <c r="R8" s="141"/>
      <c r="S8" s="141"/>
      <c r="T8" s="118"/>
      <c r="U8" s="118"/>
      <c r="V8" s="118"/>
      <c r="W8" s="118"/>
      <c r="X8" s="118"/>
      <c r="Y8" s="118"/>
      <c r="Z8" s="118"/>
    </row>
    <row r="9" spans="2:26" ht="6.6" customHeight="1" thickBot="1" x14ac:dyDescent="0.3">
      <c r="B9" s="125"/>
      <c r="C9" s="15"/>
      <c r="D9" s="14"/>
      <c r="E9" s="15"/>
      <c r="F9" s="15"/>
      <c r="G9" s="15"/>
      <c r="H9" s="15"/>
      <c r="I9" s="15"/>
      <c r="J9" s="117"/>
      <c r="K9" s="117"/>
      <c r="L9" s="117"/>
      <c r="M9" s="117"/>
      <c r="N9" s="117"/>
      <c r="O9" s="141"/>
      <c r="P9" s="141"/>
      <c r="Q9" s="141"/>
      <c r="R9" s="141"/>
      <c r="S9" s="141"/>
      <c r="T9" s="118"/>
      <c r="U9" s="118"/>
      <c r="V9" s="118"/>
      <c r="W9" s="118"/>
      <c r="X9" s="118"/>
      <c r="Y9" s="118"/>
      <c r="Z9" s="118"/>
    </row>
    <row r="10" spans="2:26" ht="16.8" customHeight="1" thickBot="1" x14ac:dyDescent="0.35">
      <c r="B10" s="125"/>
      <c r="C10" s="157" t="s">
        <v>193</v>
      </c>
      <c r="D10" s="158" t="s">
        <v>194</v>
      </c>
      <c r="E10" s="15"/>
      <c r="F10" s="15"/>
      <c r="G10" s="15"/>
      <c r="H10" s="15"/>
      <c r="I10" s="15"/>
      <c r="J10" s="15"/>
      <c r="K10" s="15"/>
      <c r="L10" s="117"/>
      <c r="M10" s="141"/>
      <c r="N10" s="141"/>
      <c r="O10" s="141"/>
      <c r="P10" s="141"/>
      <c r="Q10" s="141"/>
      <c r="R10" s="117"/>
      <c r="S10" s="117"/>
      <c r="T10" s="118"/>
    </row>
    <row r="11" spans="2:26" x14ac:dyDescent="0.25">
      <c r="C11" s="15"/>
      <c r="D11" s="15"/>
      <c r="E11" s="15"/>
      <c r="F11" s="15"/>
      <c r="G11" s="15"/>
      <c r="H11" s="15"/>
      <c r="I11" s="15"/>
      <c r="J11" s="15"/>
      <c r="K11" s="15"/>
      <c r="L11" s="117"/>
      <c r="M11" s="117"/>
      <c r="N11" s="117"/>
      <c r="O11" s="117"/>
      <c r="P11" s="117"/>
      <c r="Q11" s="117"/>
      <c r="R11" s="117"/>
      <c r="S11" s="117"/>
      <c r="T11" s="118"/>
    </row>
    <row r="12" spans="2:26" ht="26.25" customHeight="1" x14ac:dyDescent="0.25">
      <c r="B12" s="259" t="s">
        <v>83</v>
      </c>
      <c r="C12" s="259"/>
      <c r="D12" s="259"/>
      <c r="E12" s="249" t="s">
        <v>13</v>
      </c>
      <c r="F12" s="254"/>
      <c r="G12" s="255"/>
      <c r="H12" s="256" t="s">
        <v>298</v>
      </c>
      <c r="I12" s="257"/>
      <c r="J12" s="257"/>
      <c r="K12" s="257"/>
      <c r="L12" s="257"/>
      <c r="M12" s="258"/>
      <c r="N12" s="249" t="s">
        <v>17</v>
      </c>
      <c r="O12" s="250"/>
      <c r="P12" s="253"/>
      <c r="Q12" s="256" t="s">
        <v>302</v>
      </c>
      <c r="R12" s="257"/>
      <c r="S12" s="257"/>
      <c r="T12" s="257"/>
      <c r="U12" s="258"/>
      <c r="V12" s="249" t="s">
        <v>84</v>
      </c>
      <c r="W12" s="250"/>
      <c r="X12" s="253"/>
    </row>
    <row r="13" spans="2:26" ht="54" customHeight="1" x14ac:dyDescent="0.25">
      <c r="B13" s="110" t="s">
        <v>170</v>
      </c>
      <c r="C13" s="30" t="s">
        <v>85</v>
      </c>
      <c r="D13" s="30" t="s">
        <v>86</v>
      </c>
      <c r="E13" s="33" t="s">
        <v>87</v>
      </c>
      <c r="F13" s="33" t="s">
        <v>88</v>
      </c>
      <c r="G13" s="33" t="s">
        <v>89</v>
      </c>
      <c r="H13" s="30" t="s">
        <v>90</v>
      </c>
      <c r="I13" s="30" t="s">
        <v>299</v>
      </c>
      <c r="J13" s="30" t="s">
        <v>300</v>
      </c>
      <c r="K13" s="30" t="s">
        <v>91</v>
      </c>
      <c r="L13" s="30" t="s">
        <v>92</v>
      </c>
      <c r="M13" s="30" t="s">
        <v>93</v>
      </c>
      <c r="N13" s="33" t="s">
        <v>94</v>
      </c>
      <c r="O13" s="33" t="s">
        <v>95</v>
      </c>
      <c r="P13" s="33" t="s">
        <v>96</v>
      </c>
      <c r="Q13" s="198" t="s">
        <v>301</v>
      </c>
      <c r="R13" s="30" t="s">
        <v>97</v>
      </c>
      <c r="S13" s="30" t="s">
        <v>303</v>
      </c>
      <c r="T13" s="31" t="s">
        <v>304</v>
      </c>
      <c r="U13" s="31" t="s">
        <v>305</v>
      </c>
      <c r="V13" s="33" t="s">
        <v>98</v>
      </c>
      <c r="W13" s="33" t="s">
        <v>99</v>
      </c>
      <c r="X13" s="33" t="s">
        <v>100</v>
      </c>
    </row>
    <row r="14" spans="2:26" ht="183" customHeight="1" x14ac:dyDescent="0.25">
      <c r="B14" s="111" t="s">
        <v>71</v>
      </c>
      <c r="C14" s="140" t="s">
        <v>103</v>
      </c>
      <c r="D14" s="85" t="s">
        <v>208</v>
      </c>
      <c r="E14" s="88"/>
      <c r="F14" s="88"/>
      <c r="G14" s="87" t="str">
        <f>IF(OR(E14="",F14=""),"",E14*F14)</f>
        <v/>
      </c>
      <c r="H14" s="140" t="s">
        <v>104</v>
      </c>
      <c r="I14" s="195" t="s">
        <v>105</v>
      </c>
      <c r="J14" s="90"/>
      <c r="K14" s="148"/>
      <c r="L14" s="89"/>
      <c r="M14" s="89"/>
      <c r="N14" s="86" t="str">
        <f>IF(ISNUMBER(E14),IF(E14+L14&gt;1,E14+L14,1),"")</f>
        <v/>
      </c>
      <c r="O14" s="86" t="str">
        <f>IF(ISNUMBER(F14),IF(F14+M14&gt;1,F14+M14,1),"")</f>
        <v/>
      </c>
      <c r="P14" s="124" t="str">
        <f>IF(OR(N14="",O14=""),"",N14*O14)</f>
        <v/>
      </c>
      <c r="Q14" s="90"/>
      <c r="R14" s="90"/>
      <c r="S14" s="204"/>
      <c r="T14" s="88"/>
      <c r="U14" s="88"/>
      <c r="V14" s="32" t="str">
        <f>IF(ISNUMBER($N14),IF($N14+T14&gt;1,$N14+T14,1),"")</f>
        <v/>
      </c>
      <c r="W14" s="32" t="str">
        <f>IF(ISNUMBER($O14),IF($O14+U14&gt;1,$O14+U14,1),"")</f>
        <v/>
      </c>
      <c r="X14" s="83" t="str">
        <f>IF(OR(V14="",W14=""),"",V14*W14)</f>
        <v/>
      </c>
    </row>
    <row r="15" spans="2:26" ht="72" x14ac:dyDescent="0.25">
      <c r="B15" s="111" t="s">
        <v>71</v>
      </c>
      <c r="C15" s="140" t="s">
        <v>211</v>
      </c>
      <c r="D15" s="85" t="s">
        <v>210</v>
      </c>
      <c r="E15" s="88"/>
      <c r="F15" s="88"/>
      <c r="G15" s="87" t="str">
        <f t="shared" ref="G15:G44" si="0">IF(OR(E15="",F15=""),"",E15*F15)</f>
        <v/>
      </c>
      <c r="H15" s="140" t="s">
        <v>212</v>
      </c>
      <c r="I15" s="196" t="s">
        <v>108</v>
      </c>
      <c r="J15" s="90"/>
      <c r="K15" s="148"/>
      <c r="L15" s="89"/>
      <c r="M15" s="89"/>
      <c r="N15" s="86" t="str">
        <f t="shared" ref="N15:N55" si="1">IF(ISNUMBER(E15),IF(E15+L15&gt;1,E15+L15,1),"")</f>
        <v/>
      </c>
      <c r="O15" s="86" t="str">
        <f t="shared" ref="O15:O44" si="2">IF(ISNUMBER(F15),IF(F15+M15&gt;1,F15+M15,1),"")</f>
        <v/>
      </c>
      <c r="P15" s="124" t="str">
        <f t="shared" ref="P15:P44" si="3">IF(OR(N15="",O15=""),"",N15*O15)</f>
        <v/>
      </c>
      <c r="Q15" s="90"/>
      <c r="R15" s="90"/>
      <c r="S15" s="204"/>
      <c r="T15" s="88"/>
      <c r="U15" s="88"/>
      <c r="V15" s="32" t="str">
        <f t="shared" ref="V15:V44" si="4">IF(ISNUMBER($N15),IF($N15+T15&gt;1,$N15+T15,1),"")</f>
        <v/>
      </c>
      <c r="W15" s="32" t="str">
        <f t="shared" ref="W15:W44" si="5">IF(ISNUMBER($O15),IF($O15+U15&gt;1,$O15+U15,1),"")</f>
        <v/>
      </c>
      <c r="X15" s="83" t="str">
        <f t="shared" ref="X15:X44" si="6">IF(OR(V15="",W15=""),"",V15*W15)</f>
        <v/>
      </c>
    </row>
    <row r="16" spans="2:26" ht="84" x14ac:dyDescent="0.25">
      <c r="B16" s="111" t="s">
        <v>71</v>
      </c>
      <c r="C16" s="140" t="s">
        <v>106</v>
      </c>
      <c r="D16" s="85" t="s">
        <v>199</v>
      </c>
      <c r="E16" s="88"/>
      <c r="F16" s="88"/>
      <c r="G16" s="87" t="str">
        <f t="shared" si="0"/>
        <v/>
      </c>
      <c r="H16" s="140" t="s">
        <v>107</v>
      </c>
      <c r="I16" s="196" t="s">
        <v>111</v>
      </c>
      <c r="J16" s="90"/>
      <c r="K16" s="148"/>
      <c r="L16" s="89"/>
      <c r="M16" s="89"/>
      <c r="N16" s="86" t="str">
        <f t="shared" si="1"/>
        <v/>
      </c>
      <c r="O16" s="86" t="str">
        <f t="shared" si="2"/>
        <v/>
      </c>
      <c r="P16" s="124" t="str">
        <f t="shared" si="3"/>
        <v/>
      </c>
      <c r="Q16" s="90"/>
      <c r="R16" s="90"/>
      <c r="S16" s="204"/>
      <c r="T16" s="88"/>
      <c r="U16" s="88"/>
      <c r="V16" s="32" t="str">
        <f t="shared" si="4"/>
        <v/>
      </c>
      <c r="W16" s="32" t="str">
        <f t="shared" si="5"/>
        <v/>
      </c>
      <c r="X16" s="83" t="str">
        <f t="shared" si="6"/>
        <v/>
      </c>
    </row>
    <row r="17" spans="2:24" ht="24" x14ac:dyDescent="0.25">
      <c r="B17" s="111" t="s">
        <v>71</v>
      </c>
      <c r="C17" s="140" t="s">
        <v>109</v>
      </c>
      <c r="D17" s="85" t="s">
        <v>209</v>
      </c>
      <c r="E17" s="88"/>
      <c r="F17" s="88"/>
      <c r="G17" s="87" t="str">
        <f t="shared" si="0"/>
        <v/>
      </c>
      <c r="H17" s="140" t="s">
        <v>110</v>
      </c>
      <c r="I17" s="196" t="s">
        <v>135</v>
      </c>
      <c r="J17" s="90"/>
      <c r="K17" s="148"/>
      <c r="L17" s="89"/>
      <c r="M17" s="89"/>
      <c r="N17" s="86" t="str">
        <f t="shared" si="1"/>
        <v/>
      </c>
      <c r="O17" s="86" t="str">
        <f t="shared" si="2"/>
        <v/>
      </c>
      <c r="P17" s="124" t="str">
        <f t="shared" si="3"/>
        <v/>
      </c>
      <c r="Q17" s="90"/>
      <c r="R17" s="90"/>
      <c r="S17" s="204"/>
      <c r="T17" s="88"/>
      <c r="U17" s="88"/>
      <c r="V17" s="32" t="str">
        <f t="shared" si="4"/>
        <v/>
      </c>
      <c r="W17" s="32" t="str">
        <f t="shared" si="5"/>
        <v/>
      </c>
      <c r="X17" s="83" t="str">
        <f t="shared" si="6"/>
        <v/>
      </c>
    </row>
    <row r="18" spans="2:24" ht="24" x14ac:dyDescent="0.25">
      <c r="B18" s="111" t="s">
        <v>71</v>
      </c>
      <c r="C18" s="140" t="s">
        <v>127</v>
      </c>
      <c r="D18" s="165" t="s">
        <v>217</v>
      </c>
      <c r="E18" s="88"/>
      <c r="F18" s="88"/>
      <c r="G18" s="87" t="str">
        <f t="shared" si="0"/>
        <v/>
      </c>
      <c r="H18" s="140" t="s">
        <v>128</v>
      </c>
      <c r="I18" s="196" t="s">
        <v>135</v>
      </c>
      <c r="J18" s="90"/>
      <c r="K18" s="148"/>
      <c r="L18" s="89"/>
      <c r="M18" s="89"/>
      <c r="N18" s="86" t="str">
        <f t="shared" si="1"/>
        <v/>
      </c>
      <c r="O18" s="86" t="str">
        <f t="shared" ref="O18" si="7">IF(ISNUMBER(F18),IF(F18+M18&gt;1,F18+M18,1),"")</f>
        <v/>
      </c>
      <c r="P18" s="124" t="str">
        <f t="shared" ref="P18" si="8">IF(OR(N18="",O18=""),"",N18*O18)</f>
        <v/>
      </c>
      <c r="Q18" s="90"/>
      <c r="R18" s="90"/>
      <c r="S18" s="204"/>
      <c r="T18" s="88"/>
      <c r="U18" s="88"/>
      <c r="V18" s="32" t="str">
        <f t="shared" ref="V18" si="9">IF(ISNUMBER($N18),IF($N18+T18&gt;1,$N18+T18,1),"")</f>
        <v/>
      </c>
      <c r="W18" s="32" t="str">
        <f t="shared" ref="W18" si="10">IF(ISNUMBER($O18),IF($O18+U18&gt;1,$O18+U18,1),"")</f>
        <v/>
      </c>
      <c r="X18" s="83" t="str">
        <f t="shared" ref="X18" si="11">IF(OR(V18="",W18=""),"",V18*W18)</f>
        <v/>
      </c>
    </row>
    <row r="19" spans="2:24" ht="45.6" customHeight="1" x14ac:dyDescent="0.25">
      <c r="B19" s="111" t="s">
        <v>71</v>
      </c>
      <c r="C19" s="140" t="s">
        <v>129</v>
      </c>
      <c r="D19" s="165" t="s">
        <v>200</v>
      </c>
      <c r="E19" s="88"/>
      <c r="F19" s="88"/>
      <c r="G19" s="87" t="str">
        <f t="shared" si="0"/>
        <v/>
      </c>
      <c r="H19" s="140" t="s">
        <v>132</v>
      </c>
      <c r="I19" s="196" t="s">
        <v>136</v>
      </c>
      <c r="J19" s="90"/>
      <c r="K19" s="148"/>
      <c r="L19" s="89"/>
      <c r="M19" s="89"/>
      <c r="N19" s="86" t="str">
        <f t="shared" si="1"/>
        <v/>
      </c>
      <c r="O19" s="86" t="str">
        <f t="shared" si="2"/>
        <v/>
      </c>
      <c r="P19" s="124" t="str">
        <f t="shared" si="3"/>
        <v/>
      </c>
      <c r="Q19" s="90"/>
      <c r="R19" s="90"/>
      <c r="S19" s="204"/>
      <c r="T19" s="88"/>
      <c r="U19" s="88"/>
      <c r="V19" s="32" t="str">
        <f t="shared" si="4"/>
        <v/>
      </c>
      <c r="W19" s="32" t="str">
        <f t="shared" si="5"/>
        <v/>
      </c>
      <c r="X19" s="83" t="str">
        <f t="shared" si="6"/>
        <v/>
      </c>
    </row>
    <row r="20" spans="2:24" ht="45.6" customHeight="1" x14ac:dyDescent="0.25">
      <c r="B20" s="111" t="s">
        <v>71</v>
      </c>
      <c r="C20" s="140" t="s">
        <v>130</v>
      </c>
      <c r="D20" s="85" t="s">
        <v>185</v>
      </c>
      <c r="E20" s="88"/>
      <c r="F20" s="88"/>
      <c r="G20" s="87" t="str">
        <f t="shared" si="0"/>
        <v/>
      </c>
      <c r="H20" s="140" t="s">
        <v>133</v>
      </c>
      <c r="I20" s="196" t="s">
        <v>188</v>
      </c>
      <c r="J20" s="90"/>
      <c r="K20" s="148"/>
      <c r="L20" s="89"/>
      <c r="M20" s="89"/>
      <c r="N20" s="86" t="str">
        <f t="shared" si="1"/>
        <v/>
      </c>
      <c r="O20" s="86" t="str">
        <f t="shared" ref="O20:O22" si="12">IF(ISNUMBER(F20),IF(F20+M20&gt;1,F20+M20,1),"")</f>
        <v/>
      </c>
      <c r="P20" s="124" t="str">
        <f t="shared" ref="P20:P22" si="13">IF(OR(N20="",O20=""),"",N20*O20)</f>
        <v/>
      </c>
      <c r="Q20" s="90"/>
      <c r="R20" s="90"/>
      <c r="S20" s="204"/>
      <c r="T20" s="88"/>
      <c r="U20" s="88"/>
      <c r="V20" s="32" t="str">
        <f t="shared" ref="V20:V22" si="14">IF(ISNUMBER($N20),IF($N20+T20&gt;1,$N20+T20,1),"")</f>
        <v/>
      </c>
      <c r="W20" s="32" t="str">
        <f t="shared" ref="W20:W22" si="15">IF(ISNUMBER($O20),IF($O20+U20&gt;1,$O20+U20,1),"")</f>
        <v/>
      </c>
      <c r="X20" s="83" t="str">
        <f t="shared" ref="X20:X22" si="16">IF(OR(V20="",W20=""),"",V20*W20)</f>
        <v/>
      </c>
    </row>
    <row r="21" spans="2:24" ht="116.4" customHeight="1" x14ac:dyDescent="0.25">
      <c r="B21" s="111" t="s">
        <v>71</v>
      </c>
      <c r="C21" s="140" t="s">
        <v>131</v>
      </c>
      <c r="D21" s="85" t="s">
        <v>206</v>
      </c>
      <c r="E21" s="88"/>
      <c r="F21" s="88"/>
      <c r="G21" s="87" t="str">
        <f t="shared" si="0"/>
        <v/>
      </c>
      <c r="H21" s="140" t="s">
        <v>134</v>
      </c>
      <c r="I21" s="196" t="s">
        <v>307</v>
      </c>
      <c r="J21" s="90"/>
      <c r="K21" s="148"/>
      <c r="L21" s="89"/>
      <c r="M21" s="89"/>
      <c r="N21" s="86" t="str">
        <f t="shared" si="1"/>
        <v/>
      </c>
      <c r="O21" s="86" t="str">
        <f t="shared" ref="O21" si="17">IF(ISNUMBER(F21),IF(F21+M21&gt;1,F21+M21,1),"")</f>
        <v/>
      </c>
      <c r="P21" s="124" t="str">
        <f t="shared" ref="P21" si="18">IF(OR(N21="",O21=""),"",N21*O21)</f>
        <v/>
      </c>
      <c r="Q21" s="90"/>
      <c r="R21" s="90"/>
      <c r="S21" s="204"/>
      <c r="T21" s="88"/>
      <c r="U21" s="88"/>
      <c r="V21" s="32" t="str">
        <f t="shared" ref="V21" si="19">IF(ISNUMBER($N21),IF($N21+T21&gt;1,$N21+T21,1),"")</f>
        <v/>
      </c>
      <c r="W21" s="32" t="str">
        <f t="shared" ref="W21" si="20">IF(ISNUMBER($O21),IF($O21+U21&gt;1,$O21+U21,1),"")</f>
        <v/>
      </c>
      <c r="X21" s="83" t="str">
        <f t="shared" ref="X21" si="21">IF(OR(V21="",W21=""),"",V21*W21)</f>
        <v/>
      </c>
    </row>
    <row r="22" spans="2:24" ht="99.6" customHeight="1" x14ac:dyDescent="0.25">
      <c r="B22" s="111" t="s">
        <v>71</v>
      </c>
      <c r="C22" s="140" t="s">
        <v>218</v>
      </c>
      <c r="D22" s="165" t="str">
        <f>IFERROR(VLOOKUP(D10,Aux!A:B,2,0),"")</f>
        <v>No aplica</v>
      </c>
      <c r="E22" s="88"/>
      <c r="F22" s="88"/>
      <c r="G22" s="87" t="str">
        <f t="shared" si="0"/>
        <v/>
      </c>
      <c r="H22" s="140" t="s">
        <v>219</v>
      </c>
      <c r="I22" s="196" t="s">
        <v>188</v>
      </c>
      <c r="J22" s="90"/>
      <c r="K22" s="148"/>
      <c r="L22" s="89"/>
      <c r="M22" s="89"/>
      <c r="N22" s="86" t="str">
        <f t="shared" si="1"/>
        <v/>
      </c>
      <c r="O22" s="86" t="str">
        <f t="shared" si="12"/>
        <v/>
      </c>
      <c r="P22" s="124" t="str">
        <f t="shared" si="13"/>
        <v/>
      </c>
      <c r="Q22" s="90"/>
      <c r="R22" s="90"/>
      <c r="S22" s="90"/>
      <c r="T22" s="88"/>
      <c r="U22" s="88"/>
      <c r="V22" s="32" t="str">
        <f t="shared" si="14"/>
        <v/>
      </c>
      <c r="W22" s="32" t="str">
        <f t="shared" si="15"/>
        <v/>
      </c>
      <c r="X22" s="83" t="str">
        <f t="shared" si="16"/>
        <v/>
      </c>
    </row>
    <row r="23" spans="2:24" s="92" customFormat="1" ht="82.8" customHeight="1" x14ac:dyDescent="0.25">
      <c r="B23" s="145" t="s">
        <v>71</v>
      </c>
      <c r="C23" s="146" t="s">
        <v>112</v>
      </c>
      <c r="D23" s="90" t="s">
        <v>101</v>
      </c>
      <c r="E23" s="88"/>
      <c r="F23" s="88"/>
      <c r="G23" s="147" t="str">
        <f t="shared" si="0"/>
        <v/>
      </c>
      <c r="H23" s="146" t="s">
        <v>113</v>
      </c>
      <c r="I23" s="90" t="s">
        <v>102</v>
      </c>
      <c r="J23" s="90"/>
      <c r="K23" s="148"/>
      <c r="L23" s="89"/>
      <c r="M23" s="89"/>
      <c r="N23" s="86" t="str">
        <f t="shared" si="1"/>
        <v/>
      </c>
      <c r="O23" s="149" t="str">
        <f t="shared" ref="O23" si="22">IF(ISNUMBER(F23),IF(F23+M23&gt;1,F23+M23,1),"")</f>
        <v/>
      </c>
      <c r="P23" s="150" t="str">
        <f t="shared" ref="P23" si="23">IF(OR(N23="",O23=""),"",N23*O23)</f>
        <v/>
      </c>
      <c r="Q23" s="90" t="s">
        <v>102</v>
      </c>
      <c r="R23" s="90"/>
      <c r="S23" s="90"/>
      <c r="T23" s="88"/>
      <c r="U23" s="88"/>
      <c r="V23" s="97" t="str">
        <f t="shared" ref="V23" si="24">IF(ISNUMBER($N23),IF($N23+T23&gt;1,$N23+T23,1),"")</f>
        <v/>
      </c>
      <c r="W23" s="97" t="str">
        <f t="shared" ref="W23" si="25">IF(ISNUMBER($O23),IF($O23+U23&gt;1,$O23+U23,1),"")</f>
        <v/>
      </c>
      <c r="X23" s="151" t="str">
        <f t="shared" ref="X23" si="26">IF(OR(V23="",W23=""),"",V23*W23)</f>
        <v/>
      </c>
    </row>
    <row r="24" spans="2:24" s="92" customFormat="1" ht="72" customHeight="1" x14ac:dyDescent="0.25">
      <c r="B24" s="145" t="s">
        <v>71</v>
      </c>
      <c r="C24" s="146" t="s">
        <v>112</v>
      </c>
      <c r="D24" s="90" t="s">
        <v>101</v>
      </c>
      <c r="E24" s="88"/>
      <c r="F24" s="88"/>
      <c r="G24" s="147" t="str">
        <f t="shared" si="0"/>
        <v/>
      </c>
      <c r="H24" s="146" t="s">
        <v>113</v>
      </c>
      <c r="I24" s="90" t="s">
        <v>102</v>
      </c>
      <c r="J24" s="90"/>
      <c r="K24" s="148"/>
      <c r="L24" s="89"/>
      <c r="M24" s="89"/>
      <c r="N24" s="86" t="str">
        <f t="shared" si="1"/>
        <v/>
      </c>
      <c r="O24" s="149" t="str">
        <f t="shared" si="2"/>
        <v/>
      </c>
      <c r="P24" s="150" t="str">
        <f t="shared" si="3"/>
        <v/>
      </c>
      <c r="Q24" s="90" t="s">
        <v>102</v>
      </c>
      <c r="R24" s="91"/>
      <c r="S24" s="90"/>
      <c r="T24" s="88"/>
      <c r="U24" s="88"/>
      <c r="V24" s="97" t="str">
        <f t="shared" si="4"/>
        <v/>
      </c>
      <c r="W24" s="97" t="str">
        <f t="shared" si="5"/>
        <v/>
      </c>
      <c r="X24" s="151" t="str">
        <f t="shared" si="6"/>
        <v/>
      </c>
    </row>
    <row r="25" spans="2:24" ht="121.8" customHeight="1" x14ac:dyDescent="0.25">
      <c r="B25" s="111" t="s">
        <v>114</v>
      </c>
      <c r="C25" s="113" t="s">
        <v>115</v>
      </c>
      <c r="D25" s="85" t="s">
        <v>208</v>
      </c>
      <c r="E25" s="88"/>
      <c r="F25" s="88"/>
      <c r="G25" s="87" t="str">
        <f t="shared" si="0"/>
        <v/>
      </c>
      <c r="H25" s="113" t="s">
        <v>116</v>
      </c>
      <c r="I25" s="195" t="s">
        <v>117</v>
      </c>
      <c r="J25" s="90"/>
      <c r="K25" s="148"/>
      <c r="L25" s="89"/>
      <c r="M25" s="89"/>
      <c r="N25" s="86" t="str">
        <f t="shared" si="1"/>
        <v/>
      </c>
      <c r="O25" s="86" t="str">
        <f t="shared" si="2"/>
        <v/>
      </c>
      <c r="P25" s="124" t="str">
        <f t="shared" si="3"/>
        <v/>
      </c>
      <c r="Q25" s="123"/>
      <c r="R25" s="123"/>
      <c r="S25" s="90"/>
      <c r="T25" s="88"/>
      <c r="U25" s="88"/>
      <c r="V25" s="32" t="str">
        <f t="shared" si="4"/>
        <v/>
      </c>
      <c r="W25" s="32" t="str">
        <f t="shared" si="5"/>
        <v/>
      </c>
      <c r="X25" s="83" t="str">
        <f t="shared" si="6"/>
        <v/>
      </c>
    </row>
    <row r="26" spans="2:24" ht="121.8" customHeight="1" x14ac:dyDescent="0.25">
      <c r="B26" s="111" t="s">
        <v>114</v>
      </c>
      <c r="C26" s="113" t="s">
        <v>139</v>
      </c>
      <c r="D26" s="85" t="s">
        <v>210</v>
      </c>
      <c r="E26" s="88"/>
      <c r="F26" s="88"/>
      <c r="G26" s="87" t="str">
        <f t="shared" si="0"/>
        <v/>
      </c>
      <c r="H26" s="113" t="s">
        <v>145</v>
      </c>
      <c r="I26" s="196" t="s">
        <v>108</v>
      </c>
      <c r="J26" s="90"/>
      <c r="K26" s="148"/>
      <c r="L26" s="89"/>
      <c r="M26" s="89"/>
      <c r="N26" s="86" t="str">
        <f t="shared" si="1"/>
        <v/>
      </c>
      <c r="O26" s="86" t="str">
        <f t="shared" ref="O26" si="27">IF(ISNUMBER(F26),IF(F26+M26&gt;1,F26+M26,1),"")</f>
        <v/>
      </c>
      <c r="P26" s="124" t="str">
        <f t="shared" ref="P26" si="28">IF(OR(N26="",O26=""),"",N26*O26)</f>
        <v/>
      </c>
      <c r="Q26" s="123"/>
      <c r="R26" s="123"/>
      <c r="S26" s="90"/>
      <c r="T26" s="88"/>
      <c r="U26" s="88"/>
      <c r="V26" s="32" t="str">
        <f t="shared" ref="V26" si="29">IF(ISNUMBER($N26),IF($N26+T26&gt;1,$N26+T26,1),"")</f>
        <v/>
      </c>
      <c r="W26" s="32" t="str">
        <f t="shared" ref="W26" si="30">IF(ISNUMBER($O26),IF($O26+U26&gt;1,$O26+U26,1),"")</f>
        <v/>
      </c>
      <c r="X26" s="83" t="str">
        <f t="shared" ref="X26" si="31">IF(OR(V26="",W26=""),"",V26*W26)</f>
        <v/>
      </c>
    </row>
    <row r="27" spans="2:24" ht="24" x14ac:dyDescent="0.25">
      <c r="B27" s="111" t="s">
        <v>114</v>
      </c>
      <c r="C27" s="113" t="s">
        <v>140</v>
      </c>
      <c r="D27" s="85" t="s">
        <v>209</v>
      </c>
      <c r="E27" s="88"/>
      <c r="F27" s="88"/>
      <c r="G27" s="87" t="str">
        <f t="shared" si="0"/>
        <v/>
      </c>
      <c r="H27" s="113" t="s">
        <v>146</v>
      </c>
      <c r="I27" s="196" t="s">
        <v>135</v>
      </c>
      <c r="J27" s="90"/>
      <c r="K27" s="148"/>
      <c r="L27" s="89"/>
      <c r="M27" s="89"/>
      <c r="N27" s="86" t="str">
        <f t="shared" si="1"/>
        <v/>
      </c>
      <c r="O27" s="86" t="str">
        <f t="shared" si="2"/>
        <v/>
      </c>
      <c r="P27" s="124" t="str">
        <f t="shared" si="3"/>
        <v/>
      </c>
      <c r="Q27" s="123"/>
      <c r="R27" s="123"/>
      <c r="S27" s="90"/>
      <c r="T27" s="88"/>
      <c r="U27" s="88"/>
      <c r="V27" s="32" t="str">
        <f t="shared" si="4"/>
        <v/>
      </c>
      <c r="W27" s="32" t="str">
        <f t="shared" si="5"/>
        <v/>
      </c>
      <c r="X27" s="83" t="str">
        <f t="shared" si="6"/>
        <v/>
      </c>
    </row>
    <row r="28" spans="2:24" ht="24" x14ac:dyDescent="0.25">
      <c r="B28" s="111" t="s">
        <v>114</v>
      </c>
      <c r="C28" s="113" t="s">
        <v>141</v>
      </c>
      <c r="D28" s="85" t="s">
        <v>185</v>
      </c>
      <c r="E28" s="88"/>
      <c r="F28" s="88"/>
      <c r="G28" s="87" t="str">
        <f t="shared" si="0"/>
        <v/>
      </c>
      <c r="H28" s="113" t="s">
        <v>147</v>
      </c>
      <c r="I28" s="196" t="s">
        <v>188</v>
      </c>
      <c r="J28" s="90"/>
      <c r="K28" s="148"/>
      <c r="L28" s="89"/>
      <c r="M28" s="89"/>
      <c r="N28" s="86" t="str">
        <f t="shared" si="1"/>
        <v/>
      </c>
      <c r="O28" s="86" t="str">
        <f t="shared" ref="O28:O32" si="32">IF(ISNUMBER(F28),IF(F28+M28&gt;1,F28+M28,1),"")</f>
        <v/>
      </c>
      <c r="P28" s="124" t="str">
        <f t="shared" ref="P28:P32" si="33">IF(OR(N28="",O28=""),"",N28*O28)</f>
        <v/>
      </c>
      <c r="Q28" s="123"/>
      <c r="R28" s="123"/>
      <c r="S28" s="90"/>
      <c r="T28" s="88"/>
      <c r="U28" s="88"/>
      <c r="V28" s="32" t="str">
        <f t="shared" ref="V28:V32" si="34">IF(ISNUMBER($N28),IF($N28+T28&gt;1,$N28+T28,1),"")</f>
        <v/>
      </c>
      <c r="W28" s="32" t="str">
        <f t="shared" ref="W28:W32" si="35">IF(ISNUMBER($O28),IF($O28+U28&gt;1,$O28+U28,1),"")</f>
        <v/>
      </c>
      <c r="X28" s="83" t="str">
        <f t="shared" ref="X28:X32" si="36">IF(OR(V28="",W28=""),"",V28*W28)</f>
        <v/>
      </c>
    </row>
    <row r="29" spans="2:24" ht="24" x14ac:dyDescent="0.25">
      <c r="B29" s="111" t="s">
        <v>114</v>
      </c>
      <c r="C29" s="113" t="s">
        <v>142</v>
      </c>
      <c r="D29" s="165" t="s">
        <v>217</v>
      </c>
      <c r="E29" s="88"/>
      <c r="F29" s="88"/>
      <c r="G29" s="87" t="str">
        <f t="shared" si="0"/>
        <v/>
      </c>
      <c r="H29" s="113" t="s">
        <v>148</v>
      </c>
      <c r="I29" s="196" t="s">
        <v>135</v>
      </c>
      <c r="J29" s="90"/>
      <c r="K29" s="148"/>
      <c r="L29" s="89"/>
      <c r="M29" s="89"/>
      <c r="N29" s="86" t="str">
        <f t="shared" si="1"/>
        <v/>
      </c>
      <c r="O29" s="86" t="str">
        <f t="shared" ref="O29" si="37">IF(ISNUMBER(F29),IF(F29+M29&gt;1,F29+M29,1),"")</f>
        <v/>
      </c>
      <c r="P29" s="124" t="str">
        <f t="shared" ref="P29" si="38">IF(OR(N29="",O29=""),"",N29*O29)</f>
        <v/>
      </c>
      <c r="Q29" s="123"/>
      <c r="R29" s="123"/>
      <c r="S29" s="90"/>
      <c r="T29" s="88"/>
      <c r="U29" s="88"/>
      <c r="V29" s="32" t="str">
        <f t="shared" ref="V29" si="39">IF(ISNUMBER($N29),IF($N29+T29&gt;1,$N29+T29,1),"")</f>
        <v/>
      </c>
      <c r="W29" s="32" t="str">
        <f t="shared" ref="W29" si="40">IF(ISNUMBER($O29),IF($O29+U29&gt;1,$O29+U29,1),"")</f>
        <v/>
      </c>
      <c r="X29" s="83" t="str">
        <f t="shared" ref="X29" si="41">IF(OR(V29="",W29=""),"",V29*W29)</f>
        <v/>
      </c>
    </row>
    <row r="30" spans="2:24" ht="24" x14ac:dyDescent="0.25">
      <c r="B30" s="111" t="s">
        <v>114</v>
      </c>
      <c r="C30" s="113" t="s">
        <v>143</v>
      </c>
      <c r="D30" s="165" t="s">
        <v>200</v>
      </c>
      <c r="E30" s="88"/>
      <c r="F30" s="88"/>
      <c r="G30" s="87" t="str">
        <f t="shared" si="0"/>
        <v/>
      </c>
      <c r="H30" s="113" t="s">
        <v>149</v>
      </c>
      <c r="I30" s="196" t="s">
        <v>136</v>
      </c>
      <c r="J30" s="90"/>
      <c r="K30" s="148"/>
      <c r="L30" s="89"/>
      <c r="M30" s="89"/>
      <c r="N30" s="86" t="str">
        <f t="shared" si="1"/>
        <v/>
      </c>
      <c r="O30" s="86" t="str">
        <f t="shared" ref="O30:O31" si="42">IF(ISNUMBER(F30),IF(F30+M30&gt;1,F30+M30,1),"")</f>
        <v/>
      </c>
      <c r="P30" s="124" t="str">
        <f t="shared" ref="P30:P31" si="43">IF(OR(N30="",O30=""),"",N30*O30)</f>
        <v/>
      </c>
      <c r="Q30" s="123"/>
      <c r="R30" s="123"/>
      <c r="S30" s="90"/>
      <c r="T30" s="88"/>
      <c r="U30" s="88"/>
      <c r="V30" s="32" t="str">
        <f t="shared" ref="V30:V31" si="44">IF(ISNUMBER($N30),IF($N30+T30&gt;1,$N30+T30,1),"")</f>
        <v/>
      </c>
      <c r="W30" s="32" t="str">
        <f t="shared" ref="W30:W31" si="45">IF(ISNUMBER($O30),IF($O30+U30&gt;1,$O30+U30,1),"")</f>
        <v/>
      </c>
      <c r="X30" s="83" t="str">
        <f t="shared" ref="X30:X31" si="46">IF(OR(V30="",W30=""),"",V30*W30)</f>
        <v/>
      </c>
    </row>
    <row r="31" spans="2:24" ht="61.8" customHeight="1" x14ac:dyDescent="0.25">
      <c r="B31" s="111" t="s">
        <v>114</v>
      </c>
      <c r="C31" s="113" t="s">
        <v>144</v>
      </c>
      <c r="D31" s="85" t="s">
        <v>207</v>
      </c>
      <c r="E31" s="88"/>
      <c r="F31" s="88"/>
      <c r="G31" s="87" t="str">
        <f t="shared" si="0"/>
        <v/>
      </c>
      <c r="H31" s="113" t="s">
        <v>150</v>
      </c>
      <c r="I31" s="196" t="s">
        <v>306</v>
      </c>
      <c r="J31" s="90"/>
      <c r="K31" s="148"/>
      <c r="L31" s="89"/>
      <c r="M31" s="89"/>
      <c r="N31" s="86" t="str">
        <f t="shared" si="1"/>
        <v/>
      </c>
      <c r="O31" s="86" t="str">
        <f t="shared" si="42"/>
        <v/>
      </c>
      <c r="P31" s="124" t="str">
        <f t="shared" si="43"/>
        <v/>
      </c>
      <c r="Q31" s="123"/>
      <c r="R31" s="123"/>
      <c r="S31" s="90"/>
      <c r="T31" s="88"/>
      <c r="U31" s="88"/>
      <c r="V31" s="32" t="str">
        <f t="shared" si="44"/>
        <v/>
      </c>
      <c r="W31" s="32" t="str">
        <f t="shared" si="45"/>
        <v/>
      </c>
      <c r="X31" s="83" t="str">
        <f t="shared" si="46"/>
        <v/>
      </c>
    </row>
    <row r="32" spans="2:24" ht="24" x14ac:dyDescent="0.25">
      <c r="B32" s="111" t="s">
        <v>114</v>
      </c>
      <c r="C32" s="113" t="s">
        <v>220</v>
      </c>
      <c r="D32" s="165" t="str">
        <f>IFERROR(VLOOKUP(D10,Aux!A:B,2,0),"")</f>
        <v>No aplica</v>
      </c>
      <c r="E32" s="88"/>
      <c r="F32" s="88"/>
      <c r="G32" s="87" t="str">
        <f t="shared" si="0"/>
        <v/>
      </c>
      <c r="H32" s="113" t="s">
        <v>221</v>
      </c>
      <c r="I32" s="194" t="s">
        <v>188</v>
      </c>
      <c r="J32" s="90"/>
      <c r="K32" s="148"/>
      <c r="L32" s="89"/>
      <c r="M32" s="89"/>
      <c r="N32" s="86" t="str">
        <f t="shared" si="1"/>
        <v/>
      </c>
      <c r="O32" s="86" t="str">
        <f t="shared" si="32"/>
        <v/>
      </c>
      <c r="P32" s="124" t="str">
        <f t="shared" si="33"/>
        <v/>
      </c>
      <c r="Q32" s="123"/>
      <c r="R32" s="123"/>
      <c r="S32" s="90"/>
      <c r="T32" s="88"/>
      <c r="U32" s="88"/>
      <c r="V32" s="32" t="str">
        <f t="shared" si="34"/>
        <v/>
      </c>
      <c r="W32" s="32" t="str">
        <f t="shared" si="35"/>
        <v/>
      </c>
      <c r="X32" s="83" t="str">
        <f t="shared" si="36"/>
        <v/>
      </c>
    </row>
    <row r="33" spans="2:24" s="92" customFormat="1" x14ac:dyDescent="0.25">
      <c r="B33" s="111" t="s">
        <v>114</v>
      </c>
      <c r="C33" s="112" t="s">
        <v>118</v>
      </c>
      <c r="D33" s="90" t="s">
        <v>101</v>
      </c>
      <c r="E33" s="88"/>
      <c r="F33" s="88"/>
      <c r="G33" s="147" t="str">
        <f t="shared" si="0"/>
        <v/>
      </c>
      <c r="H33" s="112" t="s">
        <v>119</v>
      </c>
      <c r="I33" s="90" t="s">
        <v>102</v>
      </c>
      <c r="J33" s="90"/>
      <c r="K33" s="148"/>
      <c r="L33" s="89"/>
      <c r="M33" s="89"/>
      <c r="N33" s="86" t="str">
        <f t="shared" si="1"/>
        <v/>
      </c>
      <c r="O33" s="149" t="str">
        <f t="shared" si="2"/>
        <v/>
      </c>
      <c r="P33" s="150" t="str">
        <f t="shared" si="3"/>
        <v/>
      </c>
      <c r="Q33" s="90" t="s">
        <v>102</v>
      </c>
      <c r="R33" s="148"/>
      <c r="S33" s="90"/>
      <c r="T33" s="88"/>
      <c r="U33" s="88"/>
      <c r="V33" s="97" t="str">
        <f t="shared" si="4"/>
        <v/>
      </c>
      <c r="W33" s="97" t="str">
        <f t="shared" si="5"/>
        <v/>
      </c>
      <c r="X33" s="151" t="str">
        <f t="shared" si="6"/>
        <v/>
      </c>
    </row>
    <row r="34" spans="2:24" s="92" customFormat="1" x14ac:dyDescent="0.25">
      <c r="B34" s="111" t="s">
        <v>114</v>
      </c>
      <c r="C34" s="112" t="s">
        <v>118</v>
      </c>
      <c r="D34" s="90" t="s">
        <v>101</v>
      </c>
      <c r="E34" s="88"/>
      <c r="F34" s="88"/>
      <c r="G34" s="147" t="str">
        <f t="shared" si="0"/>
        <v/>
      </c>
      <c r="H34" s="112" t="s">
        <v>119</v>
      </c>
      <c r="I34" s="90" t="s">
        <v>102</v>
      </c>
      <c r="J34" s="90"/>
      <c r="K34" s="148"/>
      <c r="L34" s="89"/>
      <c r="M34" s="89"/>
      <c r="N34" s="86" t="str">
        <f t="shared" si="1"/>
        <v/>
      </c>
      <c r="O34" s="149" t="str">
        <f t="shared" si="2"/>
        <v/>
      </c>
      <c r="P34" s="150" t="str">
        <f t="shared" si="3"/>
        <v/>
      </c>
      <c r="Q34" s="90" t="s">
        <v>102</v>
      </c>
      <c r="R34" s="148"/>
      <c r="S34" s="90"/>
      <c r="T34" s="88"/>
      <c r="U34" s="88"/>
      <c r="V34" s="97" t="str">
        <f t="shared" si="4"/>
        <v/>
      </c>
      <c r="W34" s="97" t="str">
        <f t="shared" si="5"/>
        <v/>
      </c>
      <c r="X34" s="151" t="str">
        <f t="shared" si="6"/>
        <v/>
      </c>
    </row>
    <row r="35" spans="2:24" ht="120" x14ac:dyDescent="0.25">
      <c r="B35" s="111" t="s">
        <v>137</v>
      </c>
      <c r="C35" s="114" t="s">
        <v>159</v>
      </c>
      <c r="D35" s="85" t="s">
        <v>208</v>
      </c>
      <c r="E35" s="88"/>
      <c r="F35" s="88"/>
      <c r="G35" s="87" t="str">
        <f t="shared" si="0"/>
        <v/>
      </c>
      <c r="H35" s="114" t="s">
        <v>163</v>
      </c>
      <c r="I35" s="196" t="s">
        <v>117</v>
      </c>
      <c r="J35" s="90"/>
      <c r="K35" s="148"/>
      <c r="L35" s="89"/>
      <c r="M35" s="89"/>
      <c r="N35" s="86" t="str">
        <f t="shared" si="1"/>
        <v/>
      </c>
      <c r="O35" s="86" t="str">
        <f t="shared" si="2"/>
        <v/>
      </c>
      <c r="P35" s="124" t="str">
        <f t="shared" si="3"/>
        <v/>
      </c>
      <c r="Q35" s="123"/>
      <c r="R35" s="123"/>
      <c r="S35" s="90"/>
      <c r="T35" s="88"/>
      <c r="U35" s="88"/>
      <c r="V35" s="32" t="str">
        <f t="shared" si="4"/>
        <v/>
      </c>
      <c r="W35" s="32" t="str">
        <f t="shared" si="5"/>
        <v/>
      </c>
      <c r="X35" s="83" t="str">
        <f t="shared" si="6"/>
        <v/>
      </c>
    </row>
    <row r="36" spans="2:24" ht="72" x14ac:dyDescent="0.25">
      <c r="B36" s="111" t="s">
        <v>137</v>
      </c>
      <c r="C36" s="114" t="s">
        <v>160</v>
      </c>
      <c r="D36" s="85" t="s">
        <v>210</v>
      </c>
      <c r="E36" s="88"/>
      <c r="F36" s="88"/>
      <c r="G36" s="87" t="str">
        <f t="shared" si="0"/>
        <v/>
      </c>
      <c r="H36" s="114" t="s">
        <v>164</v>
      </c>
      <c r="I36" s="196" t="s">
        <v>108</v>
      </c>
      <c r="J36" s="90"/>
      <c r="K36" s="148"/>
      <c r="L36" s="89"/>
      <c r="M36" s="89"/>
      <c r="N36" s="86" t="str">
        <f t="shared" si="1"/>
        <v/>
      </c>
      <c r="O36" s="86" t="str">
        <f t="shared" ref="O36" si="47">IF(ISNUMBER(F36),IF(F36+M36&gt;1,F36+M36,1),"")</f>
        <v/>
      </c>
      <c r="P36" s="124" t="str">
        <f t="shared" ref="P36" si="48">IF(OR(N36="",O36=""),"",N36*O36)</f>
        <v/>
      </c>
      <c r="Q36" s="123"/>
      <c r="R36" s="123"/>
      <c r="S36" s="90"/>
      <c r="T36" s="88"/>
      <c r="U36" s="88"/>
      <c r="V36" s="32" t="str">
        <f t="shared" ref="V36" si="49">IF(ISNUMBER($N36),IF($N36+T36&gt;1,$N36+T36,1),"")</f>
        <v/>
      </c>
      <c r="W36" s="32" t="str">
        <f t="shared" ref="W36" si="50">IF(ISNUMBER($O36),IF($O36+U36&gt;1,$O36+U36,1),"")</f>
        <v/>
      </c>
      <c r="X36" s="83" t="str">
        <f t="shared" ref="X36" si="51">IF(OR(V36="",W36=""),"",V36*W36)</f>
        <v/>
      </c>
    </row>
    <row r="37" spans="2:24" ht="24" x14ac:dyDescent="0.25">
      <c r="B37" s="111" t="s">
        <v>137</v>
      </c>
      <c r="C37" s="114" t="s">
        <v>161</v>
      </c>
      <c r="D37" s="85" t="s">
        <v>209</v>
      </c>
      <c r="E37" s="88"/>
      <c r="F37" s="88"/>
      <c r="G37" s="87" t="str">
        <f t="shared" si="0"/>
        <v/>
      </c>
      <c r="H37" s="114" t="s">
        <v>165</v>
      </c>
      <c r="I37" s="196" t="s">
        <v>135</v>
      </c>
      <c r="J37" s="90"/>
      <c r="K37" s="148"/>
      <c r="L37" s="89"/>
      <c r="M37" s="89"/>
      <c r="N37" s="86" t="str">
        <f t="shared" si="1"/>
        <v/>
      </c>
      <c r="O37" s="86" t="str">
        <f t="shared" si="2"/>
        <v/>
      </c>
      <c r="P37" s="124" t="str">
        <f t="shared" si="3"/>
        <v/>
      </c>
      <c r="Q37" s="123"/>
      <c r="R37" s="123"/>
      <c r="S37" s="90"/>
      <c r="T37" s="88"/>
      <c r="U37" s="88"/>
      <c r="V37" s="32" t="str">
        <f t="shared" si="4"/>
        <v/>
      </c>
      <c r="W37" s="32" t="str">
        <f t="shared" si="5"/>
        <v/>
      </c>
      <c r="X37" s="83" t="str">
        <f t="shared" si="6"/>
        <v/>
      </c>
    </row>
    <row r="38" spans="2:24" ht="24" x14ac:dyDescent="0.25">
      <c r="B38" s="111" t="s">
        <v>137</v>
      </c>
      <c r="C38" s="114" t="s">
        <v>162</v>
      </c>
      <c r="D38" s="165" t="s">
        <v>200</v>
      </c>
      <c r="E38" s="88"/>
      <c r="F38" s="88"/>
      <c r="G38" s="87" t="str">
        <f t="shared" si="0"/>
        <v/>
      </c>
      <c r="H38" s="114" t="s">
        <v>166</v>
      </c>
      <c r="I38" s="196" t="s">
        <v>136</v>
      </c>
      <c r="J38" s="90"/>
      <c r="K38" s="148"/>
      <c r="L38" s="89"/>
      <c r="M38" s="89"/>
      <c r="N38" s="86" t="str">
        <f t="shared" si="1"/>
        <v/>
      </c>
      <c r="O38" s="86" t="str">
        <f t="shared" si="2"/>
        <v/>
      </c>
      <c r="P38" s="124" t="str">
        <f t="shared" si="3"/>
        <v/>
      </c>
      <c r="Q38" s="123"/>
      <c r="R38" s="123"/>
      <c r="S38" s="90"/>
      <c r="T38" s="88"/>
      <c r="U38" s="88"/>
      <c r="V38" s="32" t="str">
        <f t="shared" si="4"/>
        <v/>
      </c>
      <c r="W38" s="32" t="str">
        <f t="shared" si="5"/>
        <v/>
      </c>
      <c r="X38" s="83" t="str">
        <f t="shared" si="6"/>
        <v/>
      </c>
    </row>
    <row r="39" spans="2:24" ht="48" x14ac:dyDescent="0.25">
      <c r="B39" s="111" t="s">
        <v>137</v>
      </c>
      <c r="C39" s="114" t="s">
        <v>222</v>
      </c>
      <c r="D39" s="165" t="s">
        <v>217</v>
      </c>
      <c r="E39" s="88"/>
      <c r="F39" s="88"/>
      <c r="G39" s="87" t="str">
        <f t="shared" si="0"/>
        <v/>
      </c>
      <c r="H39" s="114" t="s">
        <v>224</v>
      </c>
      <c r="I39" s="196" t="s">
        <v>308</v>
      </c>
      <c r="J39" s="90"/>
      <c r="K39" s="148"/>
      <c r="L39" s="89"/>
      <c r="M39" s="89"/>
      <c r="N39" s="86" t="str">
        <f t="shared" si="1"/>
        <v/>
      </c>
      <c r="O39" s="86" t="str">
        <f t="shared" ref="O39" si="52">IF(ISNUMBER(F39),IF(F39+M39&gt;1,F39+M39,1),"")</f>
        <v/>
      </c>
      <c r="P39" s="124" t="str">
        <f t="shared" ref="P39" si="53">IF(OR(N39="",O39=""),"",N39*O39)</f>
        <v/>
      </c>
      <c r="Q39" s="123"/>
      <c r="R39" s="123"/>
      <c r="S39" s="90"/>
      <c r="T39" s="88"/>
      <c r="U39" s="88"/>
      <c r="V39" s="32" t="str">
        <f t="shared" ref="V39" si="54">IF(ISNUMBER($N39),IF($N39+T39&gt;1,$N39+T39,1),"")</f>
        <v/>
      </c>
      <c r="W39" s="32" t="str">
        <f t="shared" ref="W39" si="55">IF(ISNUMBER($O39),IF($O39+U39&gt;1,$O39+U39,1),"")</f>
        <v/>
      </c>
      <c r="X39" s="83" t="str">
        <f t="shared" ref="X39" si="56">IF(OR(V39="",W39=""),"",V39*W39)</f>
        <v/>
      </c>
    </row>
    <row r="40" spans="2:24" s="92" customFormat="1" x14ac:dyDescent="0.25">
      <c r="B40" s="145" t="s">
        <v>137</v>
      </c>
      <c r="C40" s="172" t="s">
        <v>121</v>
      </c>
      <c r="D40" s="144" t="s">
        <v>101</v>
      </c>
      <c r="E40" s="88"/>
      <c r="F40" s="88"/>
      <c r="G40" s="147" t="str">
        <f t="shared" si="0"/>
        <v/>
      </c>
      <c r="H40" s="115" t="s">
        <v>120</v>
      </c>
      <c r="I40" s="144" t="s">
        <v>102</v>
      </c>
      <c r="J40" s="90"/>
      <c r="K40" s="148"/>
      <c r="L40" s="89"/>
      <c r="M40" s="89"/>
      <c r="N40" s="86" t="str">
        <f t="shared" si="1"/>
        <v/>
      </c>
      <c r="O40" s="149" t="str">
        <f t="shared" si="2"/>
        <v/>
      </c>
      <c r="P40" s="150" t="str">
        <f t="shared" si="3"/>
        <v/>
      </c>
      <c r="Q40" s="90" t="s">
        <v>102</v>
      </c>
      <c r="R40" s="148"/>
      <c r="S40" s="90"/>
      <c r="T40" s="88"/>
      <c r="U40" s="88"/>
      <c r="V40" s="97" t="str">
        <f t="shared" si="4"/>
        <v/>
      </c>
      <c r="W40" s="97" t="str">
        <f t="shared" si="5"/>
        <v/>
      </c>
      <c r="X40" s="151" t="str">
        <f t="shared" si="6"/>
        <v/>
      </c>
    </row>
    <row r="41" spans="2:24" s="92" customFormat="1" x14ac:dyDescent="0.25">
      <c r="B41" s="145" t="s">
        <v>137</v>
      </c>
      <c r="C41" s="115" t="s">
        <v>121</v>
      </c>
      <c r="D41" s="144" t="s">
        <v>101</v>
      </c>
      <c r="E41" s="88"/>
      <c r="F41" s="88"/>
      <c r="G41" s="147" t="str">
        <f t="shared" si="0"/>
        <v/>
      </c>
      <c r="H41" s="115" t="s">
        <v>122</v>
      </c>
      <c r="I41" s="144" t="s">
        <v>102</v>
      </c>
      <c r="J41" s="90"/>
      <c r="K41" s="148"/>
      <c r="L41" s="89"/>
      <c r="M41" s="89"/>
      <c r="N41" s="86" t="str">
        <f t="shared" si="1"/>
        <v/>
      </c>
      <c r="O41" s="149" t="str">
        <f t="shared" si="2"/>
        <v/>
      </c>
      <c r="P41" s="150" t="str">
        <f t="shared" si="3"/>
        <v/>
      </c>
      <c r="Q41" s="90" t="s">
        <v>102</v>
      </c>
      <c r="R41" s="148"/>
      <c r="S41" s="90"/>
      <c r="T41" s="88"/>
      <c r="U41" s="88"/>
      <c r="V41" s="97" t="str">
        <f t="shared" si="4"/>
        <v/>
      </c>
      <c r="W41" s="97" t="str">
        <f t="shared" si="5"/>
        <v/>
      </c>
      <c r="X41" s="151" t="str">
        <f t="shared" si="6"/>
        <v/>
      </c>
    </row>
    <row r="42" spans="2:24" ht="184.2" customHeight="1" x14ac:dyDescent="0.25">
      <c r="B42" s="111" t="s">
        <v>138</v>
      </c>
      <c r="C42" s="82" t="s">
        <v>151</v>
      </c>
      <c r="D42" s="85" t="s">
        <v>208</v>
      </c>
      <c r="E42" s="88"/>
      <c r="F42" s="88"/>
      <c r="G42" s="87" t="str">
        <f t="shared" si="0"/>
        <v/>
      </c>
      <c r="H42" s="82" t="s">
        <v>155</v>
      </c>
      <c r="I42" s="195" t="s">
        <v>117</v>
      </c>
      <c r="J42" s="90"/>
      <c r="K42" s="148"/>
      <c r="L42" s="89"/>
      <c r="M42" s="89"/>
      <c r="N42" s="86" t="str">
        <f t="shared" si="1"/>
        <v/>
      </c>
      <c r="O42" s="86" t="str">
        <f t="shared" si="2"/>
        <v/>
      </c>
      <c r="P42" s="124" t="str">
        <f t="shared" si="3"/>
        <v/>
      </c>
      <c r="Q42" s="123"/>
      <c r="R42" s="123"/>
      <c r="S42" s="90"/>
      <c r="T42" s="88"/>
      <c r="U42" s="88"/>
      <c r="V42" s="32" t="str">
        <f t="shared" si="4"/>
        <v/>
      </c>
      <c r="W42" s="32" t="str">
        <f t="shared" si="5"/>
        <v/>
      </c>
      <c r="X42" s="83" t="str">
        <f t="shared" si="6"/>
        <v/>
      </c>
    </row>
    <row r="43" spans="2:24" ht="52.8" customHeight="1" x14ac:dyDescent="0.25">
      <c r="B43" s="111" t="s">
        <v>138</v>
      </c>
      <c r="C43" s="82" t="s">
        <v>152</v>
      </c>
      <c r="D43" s="85" t="s">
        <v>210</v>
      </c>
      <c r="E43" s="88"/>
      <c r="F43" s="88"/>
      <c r="G43" s="87" t="str">
        <f t="shared" si="0"/>
        <v/>
      </c>
      <c r="H43" s="82" t="s">
        <v>156</v>
      </c>
      <c r="I43" s="196" t="s">
        <v>108</v>
      </c>
      <c r="J43" s="90"/>
      <c r="K43" s="148"/>
      <c r="L43" s="89"/>
      <c r="M43" s="89"/>
      <c r="N43" s="86" t="str">
        <f t="shared" si="1"/>
        <v/>
      </c>
      <c r="O43" s="86" t="str">
        <f t="shared" ref="O43" si="57">IF(ISNUMBER(F43),IF(F43+M43&gt;1,F43+M43,1),"")</f>
        <v/>
      </c>
      <c r="P43" s="124" t="str">
        <f t="shared" ref="P43" si="58">IF(OR(N43="",O43=""),"",N43*O43)</f>
        <v/>
      </c>
      <c r="Q43" s="123"/>
      <c r="R43" s="123"/>
      <c r="S43" s="90"/>
      <c r="T43" s="88"/>
      <c r="U43" s="88"/>
      <c r="V43" s="32" t="str">
        <f t="shared" ref="V43" si="59">IF(ISNUMBER($N43),IF($N43+T43&gt;1,$N43+T43,1),"")</f>
        <v/>
      </c>
      <c r="W43" s="32" t="str">
        <f t="shared" ref="W43" si="60">IF(ISNUMBER($O43),IF($O43+U43&gt;1,$O43+U43,1),"")</f>
        <v/>
      </c>
      <c r="X43" s="83" t="str">
        <f t="shared" ref="X43" si="61">IF(OR(V43="",W43=""),"",V43*W43)</f>
        <v/>
      </c>
    </row>
    <row r="44" spans="2:24" ht="24" x14ac:dyDescent="0.25">
      <c r="B44" s="111" t="s">
        <v>138</v>
      </c>
      <c r="C44" s="82" t="s">
        <v>153</v>
      </c>
      <c r="D44" s="85" t="s">
        <v>209</v>
      </c>
      <c r="E44" s="88"/>
      <c r="F44" s="88"/>
      <c r="G44" s="87" t="str">
        <f t="shared" si="0"/>
        <v/>
      </c>
      <c r="H44" s="82" t="s">
        <v>157</v>
      </c>
      <c r="I44" s="196" t="s">
        <v>135</v>
      </c>
      <c r="J44" s="90"/>
      <c r="K44" s="148"/>
      <c r="L44" s="89"/>
      <c r="M44" s="89"/>
      <c r="N44" s="86" t="str">
        <f t="shared" si="1"/>
        <v/>
      </c>
      <c r="O44" s="86" t="str">
        <f t="shared" si="2"/>
        <v/>
      </c>
      <c r="P44" s="124" t="str">
        <f t="shared" si="3"/>
        <v/>
      </c>
      <c r="Q44" s="123"/>
      <c r="R44" s="123"/>
      <c r="S44" s="90"/>
      <c r="T44" s="88"/>
      <c r="U44" s="88"/>
      <c r="V44" s="32" t="str">
        <f t="shared" si="4"/>
        <v/>
      </c>
      <c r="W44" s="32" t="str">
        <f t="shared" si="5"/>
        <v/>
      </c>
      <c r="X44" s="83" t="str">
        <f t="shared" si="6"/>
        <v/>
      </c>
    </row>
    <row r="45" spans="2:24" ht="24" x14ac:dyDescent="0.25">
      <c r="B45" s="111" t="s">
        <v>138</v>
      </c>
      <c r="C45" s="82" t="s">
        <v>154</v>
      </c>
      <c r="D45" s="165" t="s">
        <v>200</v>
      </c>
      <c r="E45" s="88"/>
      <c r="F45" s="88"/>
      <c r="G45" s="87" t="str">
        <f t="shared" ref="G45:G55" si="62">IF(OR(E45="",F45=""),"",E45*F45)</f>
        <v/>
      </c>
      <c r="H45" s="82" t="s">
        <v>158</v>
      </c>
      <c r="I45" s="196" t="s">
        <v>136</v>
      </c>
      <c r="J45" s="90"/>
      <c r="K45" s="148"/>
      <c r="L45" s="89"/>
      <c r="M45" s="89"/>
      <c r="N45" s="86" t="str">
        <f t="shared" si="1"/>
        <v/>
      </c>
      <c r="O45" s="86" t="str">
        <f t="shared" ref="O45:O55" si="63">IF(ISNUMBER(F45),IF(F45+M45&gt;1,F45+M45,1),"")</f>
        <v/>
      </c>
      <c r="P45" s="124" t="str">
        <f t="shared" ref="P45:P55" si="64">IF(OR(N45="",O45=""),"",N45*O45)</f>
        <v/>
      </c>
      <c r="Q45" s="123"/>
      <c r="R45" s="123"/>
      <c r="S45" s="90"/>
      <c r="T45" s="88"/>
      <c r="U45" s="88"/>
      <c r="V45" s="32" t="str">
        <f t="shared" ref="V45:V55" si="65">IF(ISNUMBER($N45),IF($N45+T45&gt;1,$N45+T45,1),"")</f>
        <v/>
      </c>
      <c r="W45" s="32" t="str">
        <f t="shared" ref="W45:W55" si="66">IF(ISNUMBER($O45),IF($O45+U45&gt;1,$O45+U45,1),"")</f>
        <v/>
      </c>
      <c r="X45" s="83" t="str">
        <f t="shared" ref="X45:X55" si="67">IF(OR(V45="",W45=""),"",V45*W45)</f>
        <v/>
      </c>
    </row>
    <row r="46" spans="2:24" ht="24" x14ac:dyDescent="0.25">
      <c r="B46" s="111" t="s">
        <v>138</v>
      </c>
      <c r="C46" s="82" t="s">
        <v>223</v>
      </c>
      <c r="D46" s="165" t="s">
        <v>217</v>
      </c>
      <c r="E46" s="88"/>
      <c r="F46" s="88"/>
      <c r="G46" s="87" t="str">
        <f t="shared" si="62"/>
        <v/>
      </c>
      <c r="H46" s="82" t="s">
        <v>225</v>
      </c>
      <c r="I46" s="196" t="s">
        <v>135</v>
      </c>
      <c r="J46" s="90"/>
      <c r="K46" s="148"/>
      <c r="L46" s="89"/>
      <c r="M46" s="89"/>
      <c r="N46" s="86" t="str">
        <f t="shared" si="1"/>
        <v/>
      </c>
      <c r="O46" s="86" t="str">
        <f t="shared" ref="O46" si="68">IF(ISNUMBER(F46),IF(F46+M46&gt;1,F46+M46,1),"")</f>
        <v/>
      </c>
      <c r="P46" s="124" t="str">
        <f t="shared" ref="P46" si="69">IF(OR(N46="",O46=""),"",N46*O46)</f>
        <v/>
      </c>
      <c r="Q46" s="123"/>
      <c r="R46" s="123"/>
      <c r="S46" s="90"/>
      <c r="T46" s="88"/>
      <c r="U46" s="88"/>
      <c r="V46" s="32" t="str">
        <f t="shared" ref="V46" si="70">IF(ISNUMBER($N46),IF($N46+T46&gt;1,$N46+T46,1),"")</f>
        <v/>
      </c>
      <c r="W46" s="32" t="str">
        <f t="shared" ref="W46" si="71">IF(ISNUMBER($O46),IF($O46+U46&gt;1,$O46+U46,1),"")</f>
        <v/>
      </c>
      <c r="X46" s="83" t="str">
        <f t="shared" ref="X46" si="72">IF(OR(V46="",W46=""),"",V46*W46)</f>
        <v/>
      </c>
    </row>
    <row r="47" spans="2:24" s="92" customFormat="1" x14ac:dyDescent="0.25">
      <c r="B47" s="145" t="s">
        <v>138</v>
      </c>
      <c r="C47" s="152" t="s">
        <v>171</v>
      </c>
      <c r="D47" s="144" t="s">
        <v>101</v>
      </c>
      <c r="E47" s="88"/>
      <c r="F47" s="88"/>
      <c r="G47" s="147" t="str">
        <f t="shared" si="62"/>
        <v/>
      </c>
      <c r="H47" s="152" t="s">
        <v>172</v>
      </c>
      <c r="I47" s="90" t="s">
        <v>102</v>
      </c>
      <c r="J47" s="90"/>
      <c r="K47" s="148"/>
      <c r="L47" s="89"/>
      <c r="M47" s="89"/>
      <c r="N47" s="86" t="str">
        <f t="shared" si="1"/>
        <v/>
      </c>
      <c r="O47" s="149" t="str">
        <f t="shared" si="63"/>
        <v/>
      </c>
      <c r="P47" s="150" t="str">
        <f t="shared" si="64"/>
        <v/>
      </c>
      <c r="Q47" s="90" t="s">
        <v>102</v>
      </c>
      <c r="R47" s="148"/>
      <c r="S47" s="90"/>
      <c r="T47" s="88"/>
      <c r="U47" s="88"/>
      <c r="V47" s="97" t="str">
        <f t="shared" si="65"/>
        <v/>
      </c>
      <c r="W47" s="97" t="str">
        <f t="shared" si="66"/>
        <v/>
      </c>
      <c r="X47" s="151" t="str">
        <f t="shared" si="67"/>
        <v/>
      </c>
    </row>
    <row r="48" spans="2:24" s="92" customFormat="1" x14ac:dyDescent="0.25">
      <c r="B48" s="145" t="s">
        <v>138</v>
      </c>
      <c r="C48" s="152" t="s">
        <v>171</v>
      </c>
      <c r="D48" s="144" t="s">
        <v>101</v>
      </c>
      <c r="E48" s="88"/>
      <c r="F48" s="88"/>
      <c r="G48" s="147" t="str">
        <f t="shared" si="62"/>
        <v/>
      </c>
      <c r="H48" s="152" t="s">
        <v>172</v>
      </c>
      <c r="I48" s="90" t="s">
        <v>102</v>
      </c>
      <c r="J48" s="90"/>
      <c r="K48" s="148"/>
      <c r="L48" s="89"/>
      <c r="M48" s="89"/>
      <c r="N48" s="86" t="str">
        <f t="shared" si="1"/>
        <v/>
      </c>
      <c r="O48" s="149" t="str">
        <f t="shared" si="63"/>
        <v/>
      </c>
      <c r="P48" s="150" t="str">
        <f t="shared" si="64"/>
        <v/>
      </c>
      <c r="Q48" s="90" t="s">
        <v>102</v>
      </c>
      <c r="R48" s="148"/>
      <c r="S48" s="90"/>
      <c r="T48" s="88"/>
      <c r="U48" s="88"/>
      <c r="V48" s="97" t="str">
        <f t="shared" si="65"/>
        <v/>
      </c>
      <c r="W48" s="97" t="str">
        <f t="shared" si="66"/>
        <v/>
      </c>
      <c r="X48" s="151" t="str">
        <f t="shared" si="67"/>
        <v/>
      </c>
    </row>
    <row r="49" spans="2:24" ht="264" customHeight="1" x14ac:dyDescent="0.25">
      <c r="B49" s="111" t="s">
        <v>123</v>
      </c>
      <c r="C49" s="116" t="s">
        <v>125</v>
      </c>
      <c r="D49" s="85" t="s">
        <v>208</v>
      </c>
      <c r="E49" s="88"/>
      <c r="F49" s="88"/>
      <c r="G49" s="87" t="str">
        <f t="shared" si="62"/>
        <v/>
      </c>
      <c r="H49" s="116" t="s">
        <v>173</v>
      </c>
      <c r="I49" s="195" t="s">
        <v>167</v>
      </c>
      <c r="J49" s="90"/>
      <c r="K49" s="148"/>
      <c r="L49" s="89"/>
      <c r="M49" s="89"/>
      <c r="N49" s="86" t="str">
        <f t="shared" si="1"/>
        <v/>
      </c>
      <c r="O49" s="86" t="str">
        <f t="shared" si="63"/>
        <v/>
      </c>
      <c r="P49" s="124" t="str">
        <f t="shared" si="64"/>
        <v/>
      </c>
      <c r="Q49" s="123"/>
      <c r="R49" s="123"/>
      <c r="S49" s="90"/>
      <c r="T49" s="88"/>
      <c r="U49" s="88"/>
      <c r="V49" s="32" t="str">
        <f t="shared" si="65"/>
        <v/>
      </c>
      <c r="W49" s="32" t="str">
        <f t="shared" si="66"/>
        <v/>
      </c>
      <c r="X49" s="83" t="str">
        <f t="shared" si="67"/>
        <v/>
      </c>
    </row>
    <row r="50" spans="2:24" ht="72" x14ac:dyDescent="0.25">
      <c r="B50" s="111" t="s">
        <v>123</v>
      </c>
      <c r="C50" s="116" t="s">
        <v>213</v>
      </c>
      <c r="D50" s="85" t="s">
        <v>210</v>
      </c>
      <c r="E50" s="88"/>
      <c r="F50" s="88"/>
      <c r="G50" s="87" t="str">
        <f t="shared" si="62"/>
        <v/>
      </c>
      <c r="H50" s="116" t="s">
        <v>214</v>
      </c>
      <c r="I50" s="196" t="s">
        <v>108</v>
      </c>
      <c r="J50" s="90"/>
      <c r="K50" s="148"/>
      <c r="L50" s="89"/>
      <c r="M50" s="89"/>
      <c r="N50" s="86" t="str">
        <f t="shared" si="1"/>
        <v/>
      </c>
      <c r="O50" s="86" t="str">
        <f t="shared" ref="O50" si="73">IF(ISNUMBER(F50),IF(F50+M50&gt;1,F50+M50,1),"")</f>
        <v/>
      </c>
      <c r="P50" s="124" t="str">
        <f t="shared" ref="P50" si="74">IF(OR(N50="",O50=""),"",N50*O50)</f>
        <v/>
      </c>
      <c r="Q50" s="123"/>
      <c r="R50" s="123"/>
      <c r="S50" s="90"/>
      <c r="T50" s="88"/>
      <c r="U50" s="88"/>
      <c r="V50" s="32" t="str">
        <f t="shared" ref="V50" si="75">IF(ISNUMBER($N50),IF($N50+T50&gt;1,$N50+T50,1),"")</f>
        <v/>
      </c>
      <c r="W50" s="32" t="str">
        <f t="shared" ref="W50" si="76">IF(ISNUMBER($O50),IF($O50+U50&gt;1,$O50+U50,1),"")</f>
        <v/>
      </c>
      <c r="X50" s="83" t="str">
        <f t="shared" ref="X50" si="77">IF(OR(V50="",W50=""),"",V50*W50)</f>
        <v/>
      </c>
    </row>
    <row r="51" spans="2:24" ht="24" x14ac:dyDescent="0.25">
      <c r="B51" s="111" t="s">
        <v>123</v>
      </c>
      <c r="C51" s="116" t="s">
        <v>126</v>
      </c>
      <c r="D51" s="85" t="s">
        <v>209</v>
      </c>
      <c r="E51" s="88"/>
      <c r="F51" s="88"/>
      <c r="G51" s="87" t="str">
        <f t="shared" si="62"/>
        <v/>
      </c>
      <c r="H51" s="116" t="s">
        <v>174</v>
      </c>
      <c r="I51" s="196" t="s">
        <v>135</v>
      </c>
      <c r="J51" s="90"/>
      <c r="K51" s="148"/>
      <c r="L51" s="89"/>
      <c r="M51" s="89"/>
      <c r="N51" s="86" t="str">
        <f t="shared" si="1"/>
        <v/>
      </c>
      <c r="O51" s="86" t="str">
        <f t="shared" si="63"/>
        <v/>
      </c>
      <c r="P51" s="124" t="str">
        <f t="shared" si="64"/>
        <v/>
      </c>
      <c r="Q51" s="123"/>
      <c r="R51" s="123"/>
      <c r="S51" s="90"/>
      <c r="T51" s="88"/>
      <c r="U51" s="88"/>
      <c r="V51" s="32" t="str">
        <f t="shared" si="65"/>
        <v/>
      </c>
      <c r="W51" s="32" t="str">
        <f t="shared" si="66"/>
        <v/>
      </c>
      <c r="X51" s="83" t="str">
        <f t="shared" si="67"/>
        <v/>
      </c>
    </row>
    <row r="52" spans="2:24" ht="24" x14ac:dyDescent="0.25">
      <c r="B52" s="111" t="s">
        <v>123</v>
      </c>
      <c r="C52" s="116" t="s">
        <v>216</v>
      </c>
      <c r="D52" s="165" t="s">
        <v>200</v>
      </c>
      <c r="E52" s="88"/>
      <c r="F52" s="88"/>
      <c r="G52" s="87" t="str">
        <f t="shared" si="62"/>
        <v/>
      </c>
      <c r="H52" s="116" t="s">
        <v>215</v>
      </c>
      <c r="I52" s="196" t="s">
        <v>136</v>
      </c>
      <c r="J52" s="90"/>
      <c r="K52" s="148"/>
      <c r="L52" s="89"/>
      <c r="M52" s="89"/>
      <c r="N52" s="86" t="str">
        <f t="shared" si="1"/>
        <v/>
      </c>
      <c r="O52" s="86" t="str">
        <f t="shared" si="63"/>
        <v/>
      </c>
      <c r="P52" s="124" t="str">
        <f t="shared" si="64"/>
        <v/>
      </c>
      <c r="Q52" s="123"/>
      <c r="R52" s="123"/>
      <c r="S52" s="90"/>
      <c r="T52" s="88"/>
      <c r="U52" s="88"/>
      <c r="V52" s="32" t="str">
        <f t="shared" si="65"/>
        <v/>
      </c>
      <c r="W52" s="32" t="str">
        <f t="shared" si="66"/>
        <v/>
      </c>
      <c r="X52" s="83" t="str">
        <f t="shared" si="67"/>
        <v/>
      </c>
    </row>
    <row r="53" spans="2:24" ht="24" x14ac:dyDescent="0.25">
      <c r="B53" s="111" t="s">
        <v>123</v>
      </c>
      <c r="C53" s="116" t="s">
        <v>226</v>
      </c>
      <c r="D53" s="165" t="s">
        <v>217</v>
      </c>
      <c r="E53" s="88"/>
      <c r="F53" s="88"/>
      <c r="G53" s="87" t="str">
        <f t="shared" si="62"/>
        <v/>
      </c>
      <c r="H53" s="116" t="s">
        <v>227</v>
      </c>
      <c r="I53" s="196" t="s">
        <v>135</v>
      </c>
      <c r="J53" s="90"/>
      <c r="K53" s="148"/>
      <c r="L53" s="89"/>
      <c r="M53" s="89"/>
      <c r="N53" s="86" t="str">
        <f t="shared" si="1"/>
        <v/>
      </c>
      <c r="O53" s="86" t="str">
        <f t="shared" ref="O53" si="78">IF(ISNUMBER(F53),IF(F53+M53&gt;1,F53+M53,1),"")</f>
        <v/>
      </c>
      <c r="P53" s="124" t="str">
        <f t="shared" ref="P53" si="79">IF(OR(N53="",O53=""),"",N53*O53)</f>
        <v/>
      </c>
      <c r="Q53" s="123"/>
      <c r="R53" s="123"/>
      <c r="S53" s="90"/>
      <c r="T53" s="88"/>
      <c r="U53" s="88"/>
      <c r="V53" s="32" t="str">
        <f t="shared" ref="V53" si="80">IF(ISNUMBER($N53),IF($N53+T53&gt;1,$N53+T53,1),"")</f>
        <v/>
      </c>
      <c r="W53" s="32" t="str">
        <f t="shared" ref="W53" si="81">IF(ISNUMBER($O53),IF($O53+U53&gt;1,$O53+U53,1),"")</f>
        <v/>
      </c>
      <c r="X53" s="83" t="str">
        <f t="shared" ref="X53" si="82">IF(OR(V53="",W53=""),"",V53*W53)</f>
        <v/>
      </c>
    </row>
    <row r="54" spans="2:24" s="92" customFormat="1" x14ac:dyDescent="0.25">
      <c r="B54" s="145" t="s">
        <v>123</v>
      </c>
      <c r="C54" s="116" t="s">
        <v>124</v>
      </c>
      <c r="D54" s="90" t="s">
        <v>101</v>
      </c>
      <c r="E54" s="88"/>
      <c r="F54" s="88"/>
      <c r="G54" s="147" t="str">
        <f t="shared" si="62"/>
        <v/>
      </c>
      <c r="H54" s="89" t="s">
        <v>175</v>
      </c>
      <c r="I54" s="90" t="s">
        <v>102</v>
      </c>
      <c r="J54" s="90"/>
      <c r="K54" s="148"/>
      <c r="L54" s="89"/>
      <c r="M54" s="89"/>
      <c r="N54" s="86" t="str">
        <f t="shared" si="1"/>
        <v/>
      </c>
      <c r="O54" s="149" t="str">
        <f t="shared" si="63"/>
        <v/>
      </c>
      <c r="P54" s="150" t="str">
        <f t="shared" si="64"/>
        <v/>
      </c>
      <c r="Q54" s="90" t="s">
        <v>102</v>
      </c>
      <c r="R54" s="148"/>
      <c r="S54" s="90"/>
      <c r="T54" s="88"/>
      <c r="U54" s="88"/>
      <c r="V54" s="97" t="str">
        <f t="shared" si="65"/>
        <v/>
      </c>
      <c r="W54" s="97" t="str">
        <f t="shared" si="66"/>
        <v/>
      </c>
      <c r="X54" s="151" t="str">
        <f t="shared" si="67"/>
        <v/>
      </c>
    </row>
    <row r="55" spans="2:24" s="92" customFormat="1" x14ac:dyDescent="0.25">
      <c r="B55" s="145" t="s">
        <v>123</v>
      </c>
      <c r="C55" s="116" t="s">
        <v>124</v>
      </c>
      <c r="D55" s="90" t="s">
        <v>101</v>
      </c>
      <c r="E55" s="88"/>
      <c r="F55" s="88"/>
      <c r="G55" s="147" t="str">
        <f t="shared" si="62"/>
        <v/>
      </c>
      <c r="H55" s="89" t="s">
        <v>175</v>
      </c>
      <c r="I55" s="90" t="s">
        <v>102</v>
      </c>
      <c r="J55" s="90"/>
      <c r="K55" s="148"/>
      <c r="L55" s="89"/>
      <c r="M55" s="89"/>
      <c r="N55" s="86" t="str">
        <f t="shared" si="1"/>
        <v/>
      </c>
      <c r="O55" s="149" t="str">
        <f t="shared" si="63"/>
        <v/>
      </c>
      <c r="P55" s="150" t="str">
        <f t="shared" si="64"/>
        <v/>
      </c>
      <c r="Q55" s="90" t="s">
        <v>102</v>
      </c>
      <c r="R55" s="148"/>
      <c r="S55" s="90"/>
      <c r="T55" s="88"/>
      <c r="U55" s="88"/>
      <c r="V55" s="97" t="str">
        <f t="shared" si="65"/>
        <v/>
      </c>
      <c r="W55" s="97" t="str">
        <f t="shared" si="66"/>
        <v/>
      </c>
      <c r="X55" s="151" t="str">
        <f t="shared" si="67"/>
        <v/>
      </c>
    </row>
  </sheetData>
  <sheetProtection algorithmName="SHA-512" hashValue="1XRHmOtheJ6xVjCxNAA7xwLAq2zthqlRfOQey9Qf+hRg9gVm5NEmQunKeMzGW4FC/pcDfwUpNcUwU18+WlcKDQ==" saltValue="CrVnJge8emQZO6/AXG9trg==" spinCount="100000" sheet="1" formatCells="0" formatColumns="0" formatRows="0" insertRows="0" deleteRows="0" autoFilter="0" pivotTables="0"/>
  <autoFilter ref="B13:X55" xr:uid="{00000000-0001-0000-0700-000000000000}"/>
  <mergeCells count="8">
    <mergeCell ref="B1:I1"/>
    <mergeCell ref="V12:X12"/>
    <mergeCell ref="E12:G12"/>
    <mergeCell ref="H12:M12"/>
    <mergeCell ref="N12:P12"/>
    <mergeCell ref="Q12:U12"/>
    <mergeCell ref="B12:D12"/>
    <mergeCell ref="B4:I4"/>
  </mergeCells>
  <phoneticPr fontId="34" type="noConversion"/>
  <conditionalFormatting sqref="G14:G55 P14:P55 X14:X55">
    <cfRule type="cellIs" dxfId="16" priority="33" operator="between">
      <formula>8</formula>
      <formula>16</formula>
    </cfRule>
    <cfRule type="cellIs" dxfId="15" priority="34" operator="between">
      <formula>4</formula>
      <formula>7.99</formula>
    </cfRule>
    <cfRule type="cellIs" dxfId="14" priority="35" operator="between">
      <formula>1</formula>
      <formula>3.99</formula>
    </cfRule>
  </conditionalFormatting>
  <conditionalFormatting sqref="G14:G55">
    <cfRule type="containsBlanks" dxfId="13" priority="23">
      <formula>LEN(TRIM(G14))=0</formula>
    </cfRule>
  </conditionalFormatting>
  <conditionalFormatting sqref="H25:H32 H49:H53">
    <cfRule type="cellIs" dxfId="12" priority="24" operator="between">
      <formula>11</formula>
      <formula>25</formula>
    </cfRule>
    <cfRule type="cellIs" dxfId="11" priority="25" operator="between">
      <formula>6</formula>
      <formula>10</formula>
    </cfRule>
    <cfRule type="cellIs" dxfId="10" priority="26" operator="between">
      <formula>0</formula>
      <formula>5</formula>
    </cfRule>
  </conditionalFormatting>
  <conditionalFormatting sqref="H35:H40">
    <cfRule type="cellIs" dxfId="9" priority="13" operator="between">
      <formula>11</formula>
      <formula>25</formula>
    </cfRule>
    <cfRule type="cellIs" dxfId="8" priority="14" operator="between">
      <formula>6</formula>
      <formula>10</formula>
    </cfRule>
    <cfRule type="cellIs" dxfId="7" priority="15" operator="between">
      <formula>0</formula>
      <formula>5</formula>
    </cfRule>
  </conditionalFormatting>
  <conditionalFormatting sqref="K14:K55">
    <cfRule type="containsText" dxfId="6" priority="65" operator="containsText" text="Bajo">
      <formula>NOT(ISERROR(SEARCH("Bajo",K14)))</formula>
    </cfRule>
    <cfRule type="containsText" dxfId="5" priority="66" operator="containsText" text="Medio">
      <formula>NOT(ISERROR(SEARCH("Medio",K14)))</formula>
    </cfRule>
    <cfRule type="containsText" dxfId="4" priority="67" operator="containsText" text="Alto">
      <formula>NOT(ISERROR(SEARCH("Alto",K14)))</formula>
    </cfRule>
  </conditionalFormatting>
  <dataValidations count="5">
    <dataValidation type="list" allowBlank="1" showInputMessage="1" showErrorMessage="1" sqref="K14:K55" xr:uid="{51E0B70B-99DB-4432-A8A5-01CA0A415C57}">
      <formula1>$O$3:$O$5</formula1>
    </dataValidation>
    <dataValidation type="list" allowBlank="1" showInputMessage="1" showErrorMessage="1" sqref="E14:F55" xr:uid="{C1917130-40BB-4742-9700-17F58B30D3B4}">
      <formula1>$P$3:$P$6</formula1>
    </dataValidation>
    <dataValidation type="list" allowBlank="1" showInputMessage="1" showErrorMessage="1" sqref="T14:U55 K14:M55" xr:uid="{C8A11525-8594-4550-B812-E863E4111DE1}">
      <formula1>$Q$3:$Q$6</formula1>
    </dataValidation>
    <dataValidation type="date" allowBlank="1" showInputMessage="1" showErrorMessage="1" sqref="S14:S55" xr:uid="{BBD39CC6-3B20-4CE1-882A-1333FF312B5E}">
      <formula1>44287</formula1>
      <formula2>46022</formula2>
    </dataValidation>
    <dataValidation type="list" allowBlank="1" showInputMessage="1" showErrorMessage="1" sqref="J14:J55" xr:uid="{B87FED35-1BE8-4A8E-A323-0980A4A66460}">
      <formula1>$N$3:$N$4</formula1>
    </dataValidation>
  </dataValidations>
  <hyperlinks>
    <hyperlink ref="F8" r:id="rId1" xr:uid="{245D0980-5110-4168-8DCA-6A1CFFD303BE}"/>
  </hyperlinks>
  <pageMargins left="0.70866141732283472" right="0.70866141732283472" top="0.74803149606299213" bottom="0.74803149606299213" header="0.31496062992125984" footer="0.31496062992125984"/>
  <pageSetup paperSize="9" scale="20" fitToWidth="0" fitToHeight="0" orientation="landscape" r:id="rId2"/>
  <rowBreaks count="2" manualBreakCount="2">
    <brk id="22" min="1" max="24" man="1"/>
    <brk id="41" min="1" max="24" man="1"/>
  </rowBreaks>
  <extLst>
    <ext xmlns:x14="http://schemas.microsoft.com/office/spreadsheetml/2009/9/main" uri="{CCE6A557-97BC-4b89-ADB6-D9C93CAAB3DF}">
      <x14:dataValidations xmlns:xm="http://schemas.microsoft.com/office/excel/2006/main" count="1">
        <x14:dataValidation type="list" allowBlank="1" showInputMessage="1" showErrorMessage="1" xr:uid="{8138A3D2-BC40-4EA1-A432-8ACC9627F718}">
          <x14:formula1>
            <xm:f>Aux!$A$2:$A$11</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C9F9D-ED05-4C82-8420-74B958245CF6}">
  <dimension ref="A1:M11"/>
  <sheetViews>
    <sheetView topLeftCell="B1" workbookViewId="0">
      <selection activeCell="K3" sqref="K3"/>
    </sheetView>
  </sheetViews>
  <sheetFormatPr baseColWidth="10" defaultRowHeight="14.4" x14ac:dyDescent="0.3"/>
  <cols>
    <col min="1" max="1" width="40.6640625" customWidth="1"/>
    <col min="2" max="2" width="87.6640625" customWidth="1"/>
    <col min="3" max="3" width="11.5546875" style="4"/>
    <col min="10" max="10" width="15.88671875" customWidth="1"/>
  </cols>
  <sheetData>
    <row r="1" spans="1:13" ht="86.4" x14ac:dyDescent="0.3">
      <c r="A1" t="s">
        <v>190</v>
      </c>
      <c r="B1" t="s">
        <v>189</v>
      </c>
      <c r="C1" s="4" t="s">
        <v>262</v>
      </c>
      <c r="F1" s="199" t="s">
        <v>61</v>
      </c>
      <c r="G1" s="199" t="s">
        <v>309</v>
      </c>
      <c r="H1" s="199" t="s">
        <v>310</v>
      </c>
      <c r="I1" s="199" t="s">
        <v>311</v>
      </c>
      <c r="J1" s="199" t="s">
        <v>312</v>
      </c>
      <c r="K1" s="199" t="s">
        <v>313</v>
      </c>
      <c r="L1" s="199" t="s">
        <v>314</v>
      </c>
      <c r="M1" s="199" t="s">
        <v>315</v>
      </c>
    </row>
    <row r="2" spans="1:13" ht="180.6" customHeight="1" x14ac:dyDescent="0.3">
      <c r="A2" s="176" t="s">
        <v>243</v>
      </c>
      <c r="B2" s="137" t="s">
        <v>244</v>
      </c>
      <c r="C2" s="180" t="s">
        <v>245</v>
      </c>
      <c r="F2" s="159" t="s">
        <v>71</v>
      </c>
      <c r="G2" s="200">
        <f>IF(Indicador_Riesgo_Ent.Pública!D22="No aplica",COUNTIF(Indicador_Riesgo_Ent.Pública!B:B,Método_Gestión_Entid_Pública!A6)-3,COUNTIF(Indicador_Riesgo_Ent.Pública!B:B,Método_Gestión_Entid_Pública!A6)-2)</f>
        <v>8</v>
      </c>
      <c r="H2" s="200">
        <f>COUNTIFS(Indicador_Riesgo_Ent.Pública!B:B,Método_Gestión_Entid_Pública!A6,Indicador_Riesgo_Ent.Pública!J:J,"Sí")</f>
        <v>0</v>
      </c>
      <c r="I2" s="200">
        <f>COUNTIFS(Indicador_Riesgo_Ent.Pública!B:B,Método_Gestión_Entid_Pública!A6,Indicador_Riesgo_Ent.Pública!J:J,"No")</f>
        <v>0</v>
      </c>
      <c r="J2" s="200">
        <f>G2-H2-I2</f>
        <v>8</v>
      </c>
      <c r="K2" s="200">
        <f>COUNTA(RAN.S.CAT)</f>
        <v>0</v>
      </c>
      <c r="L2" s="200">
        <f>IF(AND(I2=G2,K2=0),1,0)</f>
        <v>0</v>
      </c>
      <c r="M2" s="200" t="str">
        <f>IF(OR(J2&lt;&gt;0,L2=1),"Incompleto","Aplica")</f>
        <v>Incompleto</v>
      </c>
    </row>
    <row r="3" spans="1:13" ht="180.6" customHeight="1" x14ac:dyDescent="0.3">
      <c r="A3" s="176" t="s">
        <v>246</v>
      </c>
      <c r="B3" s="137" t="s">
        <v>247</v>
      </c>
      <c r="C3" s="181" t="s">
        <v>248</v>
      </c>
      <c r="F3" s="162" t="s">
        <v>114</v>
      </c>
      <c r="G3" s="200">
        <f>IF(Indicador_Riesgo_Ent.Pública!D32="No aplica",COUNTIF(Indicador_Riesgo_Ent.Pública!B:B,Método_Gestión_Entid_Pública!A7)-3,COUNTIF(Indicador_Riesgo_Ent.Pública!B:B,Método_Gestión_Entid_Pública!A7)-2)</f>
        <v>7</v>
      </c>
      <c r="H3" s="200">
        <f>COUNTIFS(Indicador_Riesgo_Ent.Pública!B:B,Método_Gestión_Entid_Pública!A7,Indicador_Riesgo_Ent.Pública!J:J,"Sí")</f>
        <v>0</v>
      </c>
      <c r="I3" s="200">
        <f>COUNTIFS(Indicador_Riesgo_Ent.Pública!B:B,Método_Gestión_Entid_Pública!A7,Indicador_Riesgo_Ent.Pública!J:J,"No")</f>
        <v>0</v>
      </c>
      <c r="J3" s="200">
        <f t="shared" ref="J3:J6" si="0">G3-H3-I3</f>
        <v>7</v>
      </c>
      <c r="K3" s="200">
        <f>COUNTA(RAN.C.CAT)</f>
        <v>0</v>
      </c>
      <c r="L3" s="200">
        <f t="shared" ref="L3:L6" si="1">IF(AND(I3=G3,K3=0),1,0)</f>
        <v>0</v>
      </c>
      <c r="M3" s="200" t="str">
        <f t="shared" ref="M3:M6" si="2">IF(OR(J3&lt;&gt;0,L3=1),"Incompleto","Aplica")</f>
        <v>Incompleto</v>
      </c>
    </row>
    <row r="4" spans="1:13" ht="180.6" customHeight="1" x14ac:dyDescent="0.3">
      <c r="A4" s="177" t="s">
        <v>249</v>
      </c>
      <c r="B4" s="137" t="s">
        <v>250</v>
      </c>
      <c r="C4" s="182" t="s">
        <v>251</v>
      </c>
      <c r="F4" s="163" t="s">
        <v>137</v>
      </c>
      <c r="G4" s="200">
        <f>COUNTIF(Indicador_Riesgo_Ent.Pública!B:B,Método_Gestión_Entid_Pública!A8)-2</f>
        <v>5</v>
      </c>
      <c r="H4" s="200">
        <f>COUNTIFS(Indicador_Riesgo_Ent.Pública!B:B,Método_Gestión_Entid_Pública!A8,Indicador_Riesgo_Ent.Pública!J:J,"Sí")</f>
        <v>0</v>
      </c>
      <c r="I4" s="200">
        <f>COUNTIFS(Indicador_Riesgo_Ent.Pública!B:B,Método_Gestión_Entid_Pública!A8,Indicador_Riesgo_Ent.Pública!J:J,"No")</f>
        <v>0</v>
      </c>
      <c r="J4" s="200">
        <f t="shared" si="0"/>
        <v>5</v>
      </c>
      <c r="K4" s="200">
        <f>G4-COUNTIFS(Indicador_Riesgo_Ent.Pública!B:B,Método_Gestión_Entid_Pública!A8,Indicador_Riesgo_Ent.Pública!Q:Q,"")</f>
        <v>0</v>
      </c>
      <c r="L4" s="200">
        <f t="shared" si="1"/>
        <v>0</v>
      </c>
      <c r="M4" s="200" t="str">
        <f t="shared" si="2"/>
        <v>Incompleto</v>
      </c>
    </row>
    <row r="5" spans="1:13" ht="180.6" customHeight="1" thickBot="1" x14ac:dyDescent="0.35">
      <c r="A5" s="178" t="s">
        <v>252</v>
      </c>
      <c r="B5" s="137" t="s">
        <v>253</v>
      </c>
      <c r="C5" s="183" t="s">
        <v>254</v>
      </c>
      <c r="F5" s="164" t="s">
        <v>138</v>
      </c>
      <c r="G5" s="200">
        <f>COUNTIF(Indicador_Riesgo_Ent.Pública!B:B,Método_Gestión_Entid_Pública!A9)-2</f>
        <v>5</v>
      </c>
      <c r="H5" s="200">
        <f>COUNTIFS(Indicador_Riesgo_Ent.Pública!B:B,Método_Gestión_Entid_Pública!A9,Indicador_Riesgo_Ent.Pública!J:J,"Sí")</f>
        <v>0</v>
      </c>
      <c r="I5" s="200">
        <f>COUNTIFS(Indicador_Riesgo_Ent.Pública!B:B,Método_Gestión_Entid_Pública!A9,Indicador_Riesgo_Ent.Pública!J:J,"No")</f>
        <v>0</v>
      </c>
      <c r="J5" s="200">
        <f t="shared" si="0"/>
        <v>5</v>
      </c>
      <c r="K5" s="200">
        <f>G5-COUNTIFS(Indicador_Riesgo_Ent.Pública!B:B,Método_Gestión_Entid_Pública!A9,Indicador_Riesgo_Ent.Pública!Q:Q,"")</f>
        <v>0</v>
      </c>
      <c r="L5" s="200">
        <f t="shared" si="1"/>
        <v>0</v>
      </c>
      <c r="M5" s="200" t="str">
        <f t="shared" si="2"/>
        <v>Incompleto</v>
      </c>
    </row>
    <row r="6" spans="1:13" ht="162.6" thickTop="1" x14ac:dyDescent="0.3">
      <c r="A6" s="138" t="s">
        <v>191</v>
      </c>
      <c r="B6" s="108" t="s">
        <v>186</v>
      </c>
      <c r="C6" s="184" t="s">
        <v>255</v>
      </c>
      <c r="F6" s="160" t="s">
        <v>123</v>
      </c>
      <c r="G6" s="200">
        <f>COUNTIF(Indicador_Riesgo_Ent.Pública!B:B,Método_Gestión_Entid_Pública!A10)-2</f>
        <v>5</v>
      </c>
      <c r="H6" s="200">
        <f>COUNTIFS(Indicador_Riesgo_Ent.Pública!B:B,Método_Gestión_Entid_Pública!A10,Indicador_Riesgo_Ent.Pública!J:J,"Sí")</f>
        <v>0</v>
      </c>
      <c r="I6" s="200">
        <f>COUNTIFS(Indicador_Riesgo_Ent.Pública!B:B,Método_Gestión_Entid_Pública!A10,Indicador_Riesgo_Ent.Pública!J:J,"No")</f>
        <v>0</v>
      </c>
      <c r="J6" s="200">
        <f t="shared" si="0"/>
        <v>5</v>
      </c>
      <c r="K6" s="200">
        <f>G6-COUNTIFS(Indicador_Riesgo_Ent.Pública!B:B,Método_Gestión_Entid_Pública!A10,Indicador_Riesgo_Ent.Pública!Q:Q,"")</f>
        <v>0</v>
      </c>
      <c r="L6" s="200">
        <f t="shared" si="1"/>
        <v>0</v>
      </c>
      <c r="M6" s="200" t="str">
        <f t="shared" si="2"/>
        <v>Incompleto</v>
      </c>
    </row>
    <row r="7" spans="1:13" ht="379.8" x14ac:dyDescent="0.3">
      <c r="A7" s="6" t="s">
        <v>256</v>
      </c>
      <c r="B7" s="108" t="s">
        <v>257</v>
      </c>
      <c r="C7" s="184" t="s">
        <v>258</v>
      </c>
    </row>
    <row r="8" spans="1:13" ht="379.8" x14ac:dyDescent="0.3">
      <c r="A8" s="6" t="s">
        <v>259</v>
      </c>
      <c r="B8" s="108" t="s">
        <v>263</v>
      </c>
      <c r="C8" s="179" t="s">
        <v>260</v>
      </c>
    </row>
    <row r="9" spans="1:13" ht="133.19999999999999" customHeight="1" x14ac:dyDescent="0.3">
      <c r="A9" t="s">
        <v>192</v>
      </c>
      <c r="B9" s="108" t="s">
        <v>187</v>
      </c>
      <c r="C9" s="184" t="s">
        <v>261</v>
      </c>
    </row>
    <row r="10" spans="1:13" ht="246" customHeight="1" x14ac:dyDescent="0.3">
      <c r="A10" s="185" t="s">
        <v>264</v>
      </c>
      <c r="B10" s="186" t="s">
        <v>265</v>
      </c>
      <c r="C10" s="187" t="s">
        <v>266</v>
      </c>
    </row>
    <row r="11" spans="1:13" x14ac:dyDescent="0.3">
      <c r="A11" t="s">
        <v>194</v>
      </c>
      <c r="B11" s="139" t="s">
        <v>195</v>
      </c>
    </row>
  </sheetData>
  <sheetProtection algorithmName="SHA-512" hashValue="8NTn/okUvyRR3UVVz9cufkmlFR/WHqxct/ut4mqPWTMnxwH+Aa79IdU9XisUwxECXiIEmg+8yOGYVGzaBrjfQQ==" saltValue="I9pPROXLbFZzD/4pLqNIXg==" spinCount="100000" sheet="1" formatCells="0" formatColumns="0" formatRows="0" insertColumns="0" insertRows="0" insertHyperlinks="0" deleteColumns="0" deleteRows="0" sort="0" autoFilter="0" pivotTables="0"/>
  <autoFilter ref="A1:C11" xr:uid="{A6CC9F9D-ED05-4C82-8420-74B958245CF6}"/>
  <conditionalFormatting sqref="A2">
    <cfRule type="duplicateValues" dxfId="3" priority="4"/>
  </conditionalFormatting>
  <conditionalFormatting sqref="A3">
    <cfRule type="duplicateValues" dxfId="2" priority="3"/>
  </conditionalFormatting>
  <conditionalFormatting sqref="A4">
    <cfRule type="duplicateValues" dxfId="1" priority="2"/>
  </conditionalFormatting>
  <conditionalFormatting sqref="A5">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75C8605ECF8FC4AA70551269A450E4D" ma:contentTypeVersion="1" ma:contentTypeDescription="Crear nuevo documento." ma:contentTypeScope="" ma:versionID="0b080dd8d0b2e685e765d0977c4fe86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E417B37-E051-4692-A9C1-F17DDB38B9F0}">
  <ds:schemaRefs>
    <ds:schemaRef ds:uri="http://purl.org/dc/dcmitype/"/>
    <ds:schemaRef ds:uri="http://schemas.microsoft.com/office/2006/metadata/properties"/>
    <ds:schemaRef ds:uri="http://purl.org/dc/elements/1.1/"/>
    <ds:schemaRef ds:uri="3c3f8bf2-54cd-4d71-9226-3dd4b986d2ee"/>
    <ds:schemaRef ds:uri="http://www.w3.org/XML/1998/namespace"/>
    <ds:schemaRef ds:uri="http://purl.org/dc/terms/"/>
    <ds:schemaRef ds:uri="http://schemas.openxmlformats.org/package/2006/metadata/core-properties"/>
    <ds:schemaRef ds:uri="http://schemas.microsoft.com/office/2006/documentManagement/types"/>
    <ds:schemaRef ds:uri="http://schemas.microsoft.com/office/infopath/2007/PartnerControls"/>
  </ds:schemaRefs>
</ds:datastoreItem>
</file>

<file path=customXml/itemProps2.xml><?xml version="1.0" encoding="utf-8"?>
<ds:datastoreItem xmlns:ds="http://schemas.openxmlformats.org/officeDocument/2006/customXml" ds:itemID="{04601B8D-7ED4-4460-8197-35C52E68DA52}"/>
</file>

<file path=customXml/itemProps3.xml><?xml version="1.0" encoding="utf-8"?>
<ds:datastoreItem xmlns:ds="http://schemas.openxmlformats.org/officeDocument/2006/customXml" ds:itemID="{8AFB7601-F3A4-42D8-966F-ED5FCA069A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27</vt:i4>
      </vt:variant>
    </vt:vector>
  </HeadingPairs>
  <TitlesOfParts>
    <vt:vector size="32" baseType="lpstr">
      <vt:lpstr>Introducción</vt:lpstr>
      <vt:lpstr>Resultados</vt:lpstr>
      <vt:lpstr>Método_Gestión_Entid_Pública</vt:lpstr>
      <vt:lpstr>Indicador_Riesgo_Ent.Pública</vt:lpstr>
      <vt:lpstr>Aux</vt:lpstr>
      <vt:lpstr>Introducción!_ftn2</vt:lpstr>
      <vt:lpstr>Indicador_Riesgo_Ent.Pública!Área_de_impresión</vt:lpstr>
      <vt:lpstr>Introducción!Área_de_impresión</vt:lpstr>
      <vt:lpstr>Método_Gestión_Entid_Pública!Área_de_impresión</vt:lpstr>
      <vt:lpstr>Resultados!Área_de_impresión</vt:lpstr>
      <vt:lpstr>Indicador_Riesgo_Ent.Pública!negative</vt:lpstr>
      <vt:lpstr>Indicador_Riesgo_Ent.Pública!positive</vt:lpstr>
      <vt:lpstr>RAN.C.CAT</vt:lpstr>
      <vt:lpstr>RAN.C.CET</vt:lpstr>
      <vt:lpstr>RAN.C.R9</vt:lpstr>
      <vt:lpstr>RAN.CV.CAT</vt:lpstr>
      <vt:lpstr>RAN.CV.CET</vt:lpstr>
      <vt:lpstr>RAN.CV.R8</vt:lpstr>
      <vt:lpstr>RAN.MP.CAT</vt:lpstr>
      <vt:lpstr>RAN.MP.CET</vt:lpstr>
      <vt:lpstr>RAN.MP.R10</vt:lpstr>
      <vt:lpstr>RAN.OP.CAT</vt:lpstr>
      <vt:lpstr>RAN.OP.CET</vt:lpstr>
      <vt:lpstr>RAN.OP.R2</vt:lpstr>
      <vt:lpstr>RAN.S.CAT</vt:lpstr>
      <vt:lpstr>RAN.S.CET</vt:lpstr>
      <vt:lpstr>RAN.S.R6</vt:lpstr>
      <vt:lpstr>RANCR9</vt:lpstr>
      <vt:lpstr>RANCVR8</vt:lpstr>
      <vt:lpstr>RANMPR10</vt:lpstr>
      <vt:lpstr>RANOPR2</vt:lpstr>
      <vt:lpstr>RANSR6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Evaluación del riesgo de ayudas de estado y doble financiación - Subproyectos</dc:title>
  <dc:subject/>
  <dc:creator/>
  <cp:keywords/>
  <dc:description/>
  <cp:lastModifiedBy/>
  <cp:revision/>
  <dcterms:created xsi:type="dcterms:W3CDTF">2015-06-05T18:19:34Z</dcterms:created>
  <dcterms:modified xsi:type="dcterms:W3CDTF">2024-06-10T10:45:20Z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0x010100675C8605ECF8FC4AA70551269A450E4D</vt:lpwstr>
  </property>
  <property fmtid="{D5CDD505-2E9C-101B-9397-08002B2CF9AE}" pid="3" name="MediaServiceImageTags">
    <vt:lpwstr/>
  </property>
  <property fmtid="{D5CDD505-2E9C-101B-9397-08002B2CF9AE}" pid="4" name="Revisada">
    <vt:bool>true</vt:bool>
  </property>
</Properties>
</file>